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令和7年度　事業準備ファイル\システム\データシート（HP掲載用）\充電設備\"/>
    </mc:Choice>
  </mc:AlternateContent>
  <xr:revisionPtr revIDLastSave="0" documentId="13_ncr:1_{DBAC2E09-9180-4AFB-A5EB-C9F31835CA74}" xr6:coauthVersionLast="36" xr6:coauthVersionMax="36" xr10:uidLastSave="{00000000-0000-0000-0000-000000000000}"/>
  <bookViews>
    <workbookView xWindow="0" yWindow="0" windowWidth="17235" windowHeight="10095" tabRatio="601" xr2:uid="{FFC19699-9F99-4616-9412-1F68101A2628}"/>
  </bookViews>
  <sheets>
    <sheet name="データシート" sheetId="1" r:id="rId1"/>
    <sheet name="様式第１(その５の２) " sheetId="24" r:id="rId2"/>
  </sheets>
  <definedNames>
    <definedName name="ABB">データシート!$BL$15:$BL$23</definedName>
    <definedName name="ABB_普通">データシート!$BT$15:$BT$16</definedName>
    <definedName name="CHAEVI">データシート!$BL$24:$BL$28</definedName>
    <definedName name="eTreegoJapan">データシート!$BL$29:$BL$30</definedName>
    <definedName name="EVモーターズ・ジャパン">データシート!$BL$31:$BL$40</definedName>
    <definedName name="fantasista">データシート!$BL$41:$BL$42</definedName>
    <definedName name="GSユアサ_V2H">データシート!$CA$18:$CA$21</definedName>
    <definedName name="JFEテクノス">データシート!$BL$43:$BL$53</definedName>
    <definedName name="_xlnm.Print_Area" localSheetId="0">データシート!$A$1:$AQ$55</definedName>
    <definedName name="_xlnm.Print_Area" localSheetId="1">'様式第１(その５の２) '!$A$1:$AD$50</definedName>
    <definedName name="ULTRAEVCHARGER">データシート!$BL$54:$BL$56</definedName>
    <definedName name="V2H充放電設備">データシート!$BY$15:$BY$24</definedName>
    <definedName name="Zerova">データシート!$BL$57:$BL$86</definedName>
    <definedName name="Zerova_普通">データシート!$BT$17:$BT$120</definedName>
    <definedName name="アイケイエス_V2H">データシート!$CA$15:$CA$17</definedName>
    <definedName name="アサヒ衛陶">データシート!$BL$87:$BL$88</definedName>
    <definedName name="エンザミンパワー">データシート!$BL$358</definedName>
    <definedName name="オムロンソーシアルソリューションズ_V2H">データシート!$CA$48:$CA$51</definedName>
    <definedName name="オリジン_外部">データシート!$CG$15</definedName>
    <definedName name="キューヘン">データシート!$BL$89:$BL$101</definedName>
    <definedName name="クリエイト・プロ_普通">データシート!$BT$121:$BT$122</definedName>
    <definedName name="ジゴワッツ">データシート!$BL$102:$BL$103</definedName>
    <definedName name="ジゴワッツ_普通">データシート!$BT$123:$BT$130</definedName>
    <definedName name="シンフォニアテクノロジー">データシート!$BL$136:$BL$147</definedName>
    <definedName name="スターチャージ">データシート!$BL$104:$BL$121</definedName>
    <definedName name="ダイヘン">データシート!$BL$122:$BL$135</definedName>
    <definedName name="ダイヤゼブラ電機_V2H">データシート!$CA$57</definedName>
    <definedName name="ダックビル_普通">データシート!$BT$421:$BT$422</definedName>
    <definedName name="デルタ電子">データシート!$BL$136:$BL$139</definedName>
    <definedName name="デルタ電子_普通">データシート!$BT$131</definedName>
    <definedName name="デンゲン">データシート!$BL$140</definedName>
    <definedName name="デンソー_V2H">データシート!$CA$28</definedName>
    <definedName name="テンフィールズファクトリー">データシート!$BL$141:$BL$142</definedName>
    <definedName name="ニチコン">データシート!$BL$143:$BL$243</definedName>
    <definedName name="ニチコン_V2H">データシート!$CA$30:$CA$45</definedName>
    <definedName name="ニチコン_外部">データシート!$CG$17:$CG$19</definedName>
    <definedName name="ハセテック">データシート!$BL$245:$BL$250</definedName>
    <definedName name="パナソニック_V2H">データシート!$CA$46:$CA$47</definedName>
    <definedName name="パナソニック_普通">データシート!$BT$132:$BT$206</definedName>
    <definedName name="パワーエックス">データシート!$BL$251:$BL$252</definedName>
    <definedName name="プラゴ_普通">データシート!$BT$207:$BT$208</definedName>
    <definedName name="フルタイムシステム_普通">データシート!$BT$77:$BT$80</definedName>
    <definedName name="モリテックスチール_普通">データシート!$BT$209:$BT$236</definedName>
    <definedName name="河村電器産業_普通">データシート!$BT$237:$BT$278</definedName>
    <definedName name="外部給電設備">データシート!$CE$15:$CE$19</definedName>
    <definedName name="丸紅">データシート!$BL$129:$BL$135</definedName>
    <definedName name="急速充電設備">データシート!$BI$15:$BI$41</definedName>
    <definedName name="九電テクノシステムズ">データシート!$BL$101:$BL$102</definedName>
    <definedName name="三井物産プラントシステム">データシート!$BL$303:$BL$304</definedName>
    <definedName name="三菱自動車工業_外部">データシート!$CG$21</definedName>
    <definedName name="充活">データシート!$BL$360:$BL$364</definedName>
    <definedName name="新電元工業">データシート!$BL$253:$BL$271</definedName>
    <definedName name="新電元工業_普通">データシート!$BT$279:$BT$324</definedName>
    <definedName name="長州産業_V2H">データシート!$CA$52:$CA$56</definedName>
    <definedName name="椿本チエイン_V2H">データシート!$CA$22:$CA$27</definedName>
    <definedName name="東光高岳">データシート!$BL$272:$BL$285</definedName>
    <definedName name="東光高岳_V2H">データシート!$CA$29</definedName>
    <definedName name="東芝ライテック_普通">データシート!$BT$420</definedName>
    <definedName name="内外電機_普通">データシート!$BT$325:$BT$326</definedName>
    <definedName name="日東工業_普通">データシート!$BT$327:$BT$415</definedName>
    <definedName name="日発販売">データシート!$BL$244</definedName>
    <definedName name="日本宅配システム_普通">データシート!$BT$423</definedName>
    <definedName name="日本電気_普通">データシート!$BT$416</definedName>
    <definedName name="日立製作所">データシート!$BL$286:$BL$357</definedName>
    <definedName name="普通充電設備">データシート!$BQ$15:$BQ$31</definedName>
    <definedName name="平河ヒューテック_普通">データシート!$BT$417:$BT$419</definedName>
    <definedName name="豊田自動織機_外部">データシート!$CG$16</definedName>
    <definedName name="北海道電気相互">データシート!$BL$359</definedName>
    <definedName name="本田技研工業_外部">データシート!$CG$20</definedName>
    <definedName name="和光電研">データシート!$BL$365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4" i="1" s="1"/>
  <c r="D26" i="1" s="1"/>
  <c r="D25" i="1" l="1"/>
  <c r="X8" i="24" l="1"/>
  <c r="S8" i="24"/>
  <c r="O8" i="24"/>
  <c r="U32" i="24" l="1"/>
  <c r="U30" i="24"/>
  <c r="U18" i="24"/>
  <c r="U16" i="24"/>
  <c r="N12" i="24"/>
  <c r="N10" i="24"/>
  <c r="X9" i="24"/>
  <c r="O9" i="24"/>
  <c r="O7" i="24"/>
  <c r="O6" i="24"/>
  <c r="O5" i="24"/>
  <c r="O4" i="24"/>
  <c r="D23" i="1" l="1"/>
  <c r="U20" i="24" s="1"/>
  <c r="D30" i="1"/>
  <c r="U34" i="24" s="1"/>
  <c r="D31" i="1" l="1"/>
  <c r="U36" i="24" s="1"/>
  <c r="D32" i="1" l="1"/>
  <c r="U38" i="24" s="1"/>
  <c r="U22" i="24"/>
  <c r="D33" i="1" l="1"/>
  <c r="U42" i="24" s="1"/>
  <c r="D27" i="1"/>
  <c r="U24" i="24"/>
  <c r="D34" i="1" l="1"/>
  <c r="U28" i="24"/>
  <c r="U44" i="24" l="1"/>
</calcChain>
</file>

<file path=xl/sharedStrings.xml><?xml version="1.0" encoding="utf-8"?>
<sst xmlns="http://schemas.openxmlformats.org/spreadsheetml/2006/main" count="1166" uniqueCount="1011">
  <si>
    <t>営業所名</t>
    <rPh sb="0" eb="4">
      <t>エイギョウショメイ</t>
    </rPh>
    <phoneticPr fontId="1"/>
  </si>
  <si>
    <t>型式</t>
    <rPh sb="0" eb="2">
      <t>カタシキ</t>
    </rPh>
    <phoneticPr fontId="1"/>
  </si>
  <si>
    <t>円</t>
    <rPh sb="0" eb="1">
      <t>エン</t>
    </rPh>
    <phoneticPr fontId="1"/>
  </si>
  <si>
    <t>台</t>
    <rPh sb="0" eb="1">
      <t>ダイ</t>
    </rPh>
    <phoneticPr fontId="1"/>
  </si>
  <si>
    <t>…必要な場合入力</t>
    <rPh sb="1" eb="3">
      <t>ヒツヨウ</t>
    </rPh>
    <rPh sb="4" eb="6">
      <t>バアイ</t>
    </rPh>
    <rPh sb="6" eb="8">
      <t>ニュウリョク</t>
    </rPh>
    <phoneticPr fontId="1"/>
  </si>
  <si>
    <t>…入力不要項目</t>
    <rPh sb="1" eb="5">
      <t>ニュウリョクフヨウ</t>
    </rPh>
    <rPh sb="5" eb="7">
      <t>コウモク</t>
    </rPh>
    <phoneticPr fontId="1"/>
  </si>
  <si>
    <t>…自動算出のため入力不要</t>
    <rPh sb="1" eb="5">
      <t>ジドウサンシュツ</t>
    </rPh>
    <rPh sb="8" eb="10">
      <t>ニュウリョク</t>
    </rPh>
    <rPh sb="10" eb="12">
      <t>フヨウ</t>
    </rPh>
    <phoneticPr fontId="1"/>
  </si>
  <si>
    <t>…入力必須</t>
    <rPh sb="1" eb="3">
      <t>ニュウリョク</t>
    </rPh>
    <rPh sb="3" eb="5">
      <t>ヒッス</t>
    </rPh>
    <phoneticPr fontId="1"/>
  </si>
  <si>
    <t>…エラーのため、エラー内容を確認してください</t>
    <rPh sb="11" eb="13">
      <t>ナイヨウ</t>
    </rPh>
    <rPh sb="14" eb="16">
      <t>カクニン</t>
    </rPh>
    <phoneticPr fontId="1"/>
  </si>
  <si>
    <t>有</t>
    <rPh sb="0" eb="1">
      <t>アリ</t>
    </rPh>
    <phoneticPr fontId="1"/>
  </si>
  <si>
    <t>無</t>
    <rPh sb="0" eb="1">
      <t>ナ</t>
    </rPh>
    <phoneticPr fontId="1"/>
  </si>
  <si>
    <t>充電機器</t>
    <rPh sb="0" eb="4">
      <t>ジュウデンキキ</t>
    </rPh>
    <phoneticPr fontId="1"/>
  </si>
  <si>
    <r>
      <t>　メーカー名</t>
    </r>
    <r>
      <rPr>
        <vertAlign val="superscript"/>
        <sz val="11"/>
        <color theme="1"/>
        <rFont val="ＭＳ Ｐ明朝"/>
        <family val="1"/>
        <charset val="128"/>
      </rPr>
      <t>注２</t>
    </r>
    <r>
      <rPr>
        <sz val="11"/>
        <color theme="1"/>
        <rFont val="ＭＳ Ｐ明朝"/>
        <family val="1"/>
        <charset val="128"/>
      </rPr>
      <t>：</t>
    </r>
    <rPh sb="5" eb="6">
      <t>メイ</t>
    </rPh>
    <rPh sb="6" eb="7">
      <t>チュウ</t>
    </rPh>
    <phoneticPr fontId="1"/>
  </si>
  <si>
    <r>
      <t>　型式</t>
    </r>
    <r>
      <rPr>
        <vertAlign val="superscript"/>
        <sz val="11"/>
        <color theme="1"/>
        <rFont val="ＭＳ Ｐ明朝"/>
        <family val="1"/>
        <charset val="128"/>
      </rPr>
      <t>注２</t>
    </r>
    <r>
      <rPr>
        <sz val="11"/>
        <color theme="1"/>
        <rFont val="ＭＳ Ｐ明朝"/>
        <family val="1"/>
        <charset val="128"/>
      </rPr>
      <t>：</t>
    </r>
    <rPh sb="1" eb="3">
      <t>カタシキ</t>
    </rPh>
    <rPh sb="3" eb="4">
      <t>チュウ</t>
    </rPh>
    <phoneticPr fontId="1"/>
  </si>
  <si>
    <r>
      <t>　製造番号</t>
    </r>
    <r>
      <rPr>
        <vertAlign val="superscript"/>
        <sz val="11"/>
        <color theme="1"/>
        <rFont val="ＭＳ Ｐ明朝"/>
        <family val="1"/>
        <charset val="128"/>
      </rPr>
      <t>注２</t>
    </r>
    <r>
      <rPr>
        <sz val="11"/>
        <color theme="1"/>
        <rFont val="ＭＳ Ｐ明朝"/>
        <family val="1"/>
        <charset val="128"/>
      </rPr>
      <t>：</t>
    </r>
    <rPh sb="1" eb="5">
      <t>セイゾウバンゴウ</t>
    </rPh>
    <rPh sb="5" eb="6">
      <t>チュウ</t>
    </rPh>
    <phoneticPr fontId="1"/>
  </si>
  <si>
    <r>
      <t>　出力電力</t>
    </r>
    <r>
      <rPr>
        <vertAlign val="superscript"/>
        <sz val="11"/>
        <color theme="1"/>
        <rFont val="ＭＳ Ｐ明朝"/>
        <family val="1"/>
        <charset val="128"/>
      </rPr>
      <t>注２</t>
    </r>
    <r>
      <rPr>
        <sz val="11"/>
        <color theme="1"/>
        <rFont val="ＭＳ Ｐ明朝"/>
        <family val="1"/>
        <charset val="128"/>
      </rPr>
      <t>：</t>
    </r>
    <rPh sb="1" eb="5">
      <t>シュツリョクデンリョク</t>
    </rPh>
    <rPh sb="5" eb="6">
      <t>チュウ</t>
    </rPh>
    <phoneticPr fontId="1"/>
  </si>
  <si>
    <r>
      <t>　認証登録</t>
    </r>
    <r>
      <rPr>
        <vertAlign val="superscript"/>
        <sz val="11"/>
        <color theme="1"/>
        <rFont val="ＭＳ Ｐ明朝"/>
        <family val="1"/>
        <charset val="128"/>
      </rPr>
      <t>注５</t>
    </r>
    <r>
      <rPr>
        <sz val="11"/>
        <color theme="1"/>
        <rFont val="ＭＳ Ｐ明朝"/>
        <family val="1"/>
        <charset val="128"/>
      </rPr>
      <t>：</t>
    </r>
    <rPh sb="1" eb="5">
      <t>ニンショウトウロク</t>
    </rPh>
    <rPh sb="5" eb="6">
      <t>チュウ</t>
    </rPh>
    <phoneticPr fontId="1"/>
  </si>
  <si>
    <t>　台数：</t>
    <rPh sb="1" eb="3">
      <t>ダイスウ</t>
    </rPh>
    <phoneticPr fontId="1"/>
  </si>
  <si>
    <t>営業所位置(使用の本拠の位置・住所)</t>
    <rPh sb="0" eb="5">
      <t>エイギョウショイチ</t>
    </rPh>
    <rPh sb="6" eb="8">
      <t>シヨウ</t>
    </rPh>
    <rPh sb="9" eb="11">
      <t>ホンキョ</t>
    </rPh>
    <rPh sb="12" eb="14">
      <t>イチ</t>
    </rPh>
    <rPh sb="15" eb="17">
      <t>ジュウショ</t>
    </rPh>
    <phoneticPr fontId="1"/>
  </si>
  <si>
    <t>所要経費</t>
    <rPh sb="0" eb="4">
      <t>ショヨウケイヒ</t>
    </rPh>
    <phoneticPr fontId="1"/>
  </si>
  <si>
    <t>金額</t>
    <rPh sb="0" eb="2">
      <t>キンガク</t>
    </rPh>
    <phoneticPr fontId="1"/>
  </si>
  <si>
    <r>
      <t>（1）-1　補助対象経費(充電機器・1台)</t>
    </r>
    <r>
      <rPr>
        <vertAlign val="superscript"/>
        <sz val="11"/>
        <color theme="1"/>
        <rFont val="ＭＳ Ｐ明朝"/>
        <family val="1"/>
        <charset val="128"/>
      </rPr>
      <t>注３</t>
    </r>
    <rPh sb="6" eb="12">
      <t>ホジョタイショウケイヒ</t>
    </rPh>
    <rPh sb="13" eb="17">
      <t>ジュウデンキキ</t>
    </rPh>
    <rPh sb="19" eb="20">
      <t>ダイ</t>
    </rPh>
    <rPh sb="21" eb="22">
      <t>チュウ</t>
    </rPh>
    <phoneticPr fontId="1"/>
  </si>
  <si>
    <t>（2）-1　寄付金、補助金その他の収入</t>
    <rPh sb="6" eb="9">
      <t>キフキン</t>
    </rPh>
    <rPh sb="10" eb="13">
      <t>ホジョキン</t>
    </rPh>
    <rPh sb="15" eb="16">
      <t>タ</t>
    </rPh>
    <rPh sb="17" eb="19">
      <t>シュウニュウ</t>
    </rPh>
    <phoneticPr fontId="1"/>
  </si>
  <si>
    <t>（3）-1　補助対象経費支出予定額(「(1)-1」-「(2)-1」)</t>
    <rPh sb="6" eb="12">
      <t>ホジョタイショウケイヒ</t>
    </rPh>
    <rPh sb="12" eb="17">
      <t>シシュツヨテイガク</t>
    </rPh>
    <phoneticPr fontId="1"/>
  </si>
  <si>
    <r>
      <t>（4）-1　基準額</t>
    </r>
    <r>
      <rPr>
        <vertAlign val="superscript"/>
        <sz val="11"/>
        <color theme="1"/>
        <rFont val="ＭＳ Ｐ明朝"/>
        <family val="1"/>
        <charset val="128"/>
      </rPr>
      <t>注4</t>
    </r>
    <rPh sb="6" eb="8">
      <t>キジュン</t>
    </rPh>
    <rPh sb="8" eb="9">
      <t>ガク</t>
    </rPh>
    <rPh sb="9" eb="10">
      <t>チュウ</t>
    </rPh>
    <phoneticPr fontId="1"/>
  </si>
  <si>
    <t>（2）-2　寄付金、補助金その他の収入</t>
    <rPh sb="6" eb="9">
      <t>キフキン</t>
    </rPh>
    <rPh sb="10" eb="13">
      <t>ホジョキン</t>
    </rPh>
    <rPh sb="15" eb="16">
      <t>タ</t>
    </rPh>
    <rPh sb="17" eb="19">
      <t>シュウニュウ</t>
    </rPh>
    <phoneticPr fontId="1"/>
  </si>
  <si>
    <t>（3）-2　補助対象経費支出予定額(「(1)-2」-「(2)-2」)</t>
    <rPh sb="6" eb="12">
      <t>ホジョタイショウケイヒ</t>
    </rPh>
    <rPh sb="12" eb="17">
      <t>シシュツヨテイガク</t>
    </rPh>
    <phoneticPr fontId="1"/>
  </si>
  <si>
    <r>
      <t>（1）-2　補助対象経費(工事費・全体)</t>
    </r>
    <r>
      <rPr>
        <vertAlign val="superscript"/>
        <sz val="11"/>
        <color theme="1"/>
        <rFont val="ＭＳ Ｐ明朝"/>
        <family val="1"/>
        <charset val="128"/>
      </rPr>
      <t>注３</t>
    </r>
    <rPh sb="6" eb="12">
      <t>ホジョタイショウケイヒ</t>
    </rPh>
    <rPh sb="13" eb="16">
      <t>コウジヒ</t>
    </rPh>
    <rPh sb="17" eb="19">
      <t>ゼンタイ</t>
    </rPh>
    <rPh sb="20" eb="21">
      <t>チュウ</t>
    </rPh>
    <phoneticPr fontId="1"/>
  </si>
  <si>
    <t>注２ 充電設備メーカーが定める型式等をそれぞれ記載する</t>
    <phoneticPr fontId="1"/>
  </si>
  <si>
    <t>注３ 補助対象経費に係る消費税のうち、仕入控除を行う場合における仕入控除の対象となる消費税相当分については、補助対象としない</t>
    <phoneticPr fontId="1"/>
  </si>
  <si>
    <t>注４ 交付規程別表第１　３．基準額により算定した額とする</t>
    <phoneticPr fontId="1"/>
  </si>
  <si>
    <t>注５ 該当する項目に☑を付す</t>
    <phoneticPr fontId="1"/>
  </si>
  <si>
    <t>令和６年度（補正予算）商用車等の電動化促進事業</t>
    <rPh sb="0" eb="2">
      <t>レイワ</t>
    </rPh>
    <rPh sb="3" eb="5">
      <t>ネンド</t>
    </rPh>
    <rPh sb="6" eb="10">
      <t>ホセイヨサン</t>
    </rPh>
    <rPh sb="11" eb="14">
      <t>ショウヨウシャ</t>
    </rPh>
    <rPh sb="14" eb="15">
      <t>トウ</t>
    </rPh>
    <rPh sb="16" eb="23">
      <t>デンドウカソクシンジギョウ</t>
    </rPh>
    <phoneticPr fontId="1"/>
  </si>
  <si>
    <t>電子メール申請（jGrants申請含む）の場合には、申請書類送付時にこのExcelファイルを添付してください。</t>
    <rPh sb="0" eb="2">
      <t>デンシ</t>
    </rPh>
    <rPh sb="5" eb="7">
      <t>シンセイ</t>
    </rPh>
    <rPh sb="15" eb="17">
      <t>シンセイ</t>
    </rPh>
    <rPh sb="17" eb="18">
      <t>フク</t>
    </rPh>
    <rPh sb="21" eb="23">
      <t>バアイ</t>
    </rPh>
    <rPh sb="26" eb="30">
      <t>シンセイショルイ</t>
    </rPh>
    <rPh sb="30" eb="33">
      <t>ソウフジ</t>
    </rPh>
    <rPh sb="46" eb="48">
      <t>テンプ</t>
    </rPh>
    <phoneticPr fontId="1"/>
  </si>
  <si>
    <t>その他証明書</t>
    <rPh sb="2" eb="3">
      <t>タ</t>
    </rPh>
    <rPh sb="3" eb="6">
      <t>ショウメイショ</t>
    </rPh>
    <phoneticPr fontId="1"/>
  </si>
  <si>
    <t>（総口数</t>
    <rPh sb="1" eb="2">
      <t>ソウ</t>
    </rPh>
    <rPh sb="2" eb="4">
      <t>クチスウ</t>
    </rPh>
    <phoneticPr fontId="1"/>
  </si>
  <si>
    <t>口）</t>
    <rPh sb="0" eb="1">
      <t>クチ</t>
    </rPh>
    <phoneticPr fontId="1"/>
  </si>
  <si>
    <t>申請充電設備情報</t>
    <rPh sb="0" eb="2">
      <t>シンセイ</t>
    </rPh>
    <rPh sb="2" eb="6">
      <t>ジュウデンセツビ</t>
    </rPh>
    <rPh sb="6" eb="8">
      <t>ジョウホウ</t>
    </rPh>
    <phoneticPr fontId="1"/>
  </si>
  <si>
    <t>メーカー名</t>
    <rPh sb="4" eb="5">
      <t>メイ</t>
    </rPh>
    <phoneticPr fontId="1"/>
  </si>
  <si>
    <t>製造番号</t>
    <rPh sb="0" eb="4">
      <t>セイゾウバンゴウ</t>
    </rPh>
    <phoneticPr fontId="1"/>
  </si>
  <si>
    <t>出力電力</t>
    <rPh sb="0" eb="4">
      <t>シュツリョクデンリョク</t>
    </rPh>
    <phoneticPr fontId="1"/>
  </si>
  <si>
    <t>認証登録</t>
    <rPh sb="0" eb="4">
      <t>ニンショウトウロク</t>
    </rPh>
    <phoneticPr fontId="1"/>
  </si>
  <si>
    <t>機器台数</t>
    <rPh sb="0" eb="4">
      <t>キキダイスウ</t>
    </rPh>
    <phoneticPr fontId="1"/>
  </si>
  <si>
    <t>総口数</t>
    <rPh sb="0" eb="3">
      <t>ソウクチスウ</t>
    </rPh>
    <phoneticPr fontId="1"/>
  </si>
  <si>
    <t>営業所位置（使用本拠の位置・住所）</t>
    <rPh sb="0" eb="3">
      <t>エイギョウショ</t>
    </rPh>
    <rPh sb="3" eb="5">
      <t>イチ</t>
    </rPh>
    <rPh sb="6" eb="10">
      <t>シヨウホンキョ</t>
    </rPh>
    <rPh sb="11" eb="13">
      <t>イチ</t>
    </rPh>
    <rPh sb="14" eb="16">
      <t>ジュウショ</t>
    </rPh>
    <phoneticPr fontId="1"/>
  </si>
  <si>
    <t>■申請受電設備</t>
    <rPh sb="1" eb="3">
      <t>シンセイ</t>
    </rPh>
    <rPh sb="3" eb="5">
      <t>ジュデン</t>
    </rPh>
    <rPh sb="5" eb="7">
      <t>セツビ</t>
    </rPh>
    <phoneticPr fontId="1"/>
  </si>
  <si>
    <t>急速充電設備</t>
    <rPh sb="0" eb="6">
      <t>キュウソクジュウデンセツビ</t>
    </rPh>
    <phoneticPr fontId="1"/>
  </si>
  <si>
    <t>普通充電設備</t>
    <rPh sb="0" eb="6">
      <t>フツウジュウデンセツビ</t>
    </rPh>
    <phoneticPr fontId="1"/>
  </si>
  <si>
    <t>V2H充放電設備</t>
    <rPh sb="3" eb="8">
      <t>ジュウホウデンセツビ</t>
    </rPh>
    <phoneticPr fontId="1"/>
  </si>
  <si>
    <t>外部給電設備</t>
    <rPh sb="0" eb="6">
      <t>ガイブキュウデンセツビ</t>
    </rPh>
    <phoneticPr fontId="1"/>
  </si>
  <si>
    <t>高圧受電設備</t>
    <rPh sb="0" eb="6">
      <t>コウアツジュデンセツビ</t>
    </rPh>
    <phoneticPr fontId="1"/>
  </si>
  <si>
    <t>バッテリー交換式充電設備</t>
    <rPh sb="5" eb="8">
      <t>コウカンシキ</t>
    </rPh>
    <rPh sb="8" eb="12">
      <t>ジュウデンセツビ</t>
    </rPh>
    <phoneticPr fontId="1"/>
  </si>
  <si>
    <t>■補助率</t>
    <rPh sb="1" eb="4">
      <t>ホジョリツ</t>
    </rPh>
    <phoneticPr fontId="1"/>
  </si>
  <si>
    <t>メーカー名</t>
  </si>
  <si>
    <t>型式</t>
  </si>
  <si>
    <t>上限額</t>
    <rPh sb="0" eb="3">
      <t>ジョウゲンガク</t>
    </rPh>
    <phoneticPr fontId="2"/>
  </si>
  <si>
    <t>ニチコン</t>
  </si>
  <si>
    <t>東光高岳</t>
  </si>
  <si>
    <t>パナソニック</t>
  </si>
  <si>
    <t>V2H充放電設備</t>
    <rPh sb="3" eb="4">
      <t>ミツル</t>
    </rPh>
    <rPh sb="4" eb="5">
      <t>ホウ</t>
    </rPh>
    <rPh sb="5" eb="6">
      <t>デン</t>
    </rPh>
    <rPh sb="6" eb="8">
      <t>セツビ</t>
    </rPh>
    <phoneticPr fontId="2"/>
  </si>
  <si>
    <t>アイケイエス_V2H</t>
  </si>
  <si>
    <t>アイケイエス</t>
  </si>
  <si>
    <t>S06JP010V</t>
  </si>
  <si>
    <t>GSユアサ_V2H</t>
  </si>
  <si>
    <t>S06JP020V</t>
  </si>
  <si>
    <t>椿本チエイン_V2H</t>
  </si>
  <si>
    <t>T10JP010V</t>
  </si>
  <si>
    <t>デンソー_V2H</t>
  </si>
  <si>
    <t>GSユアサ</t>
  </si>
  <si>
    <t>VOX-10-T3-D</t>
  </si>
  <si>
    <t>東光高岳_V2H</t>
  </si>
  <si>
    <t>VOX-10-T3-D-T</t>
  </si>
  <si>
    <t>ニチコン_V2H</t>
  </si>
  <si>
    <t>VOX-10-T3-G</t>
  </si>
  <si>
    <t>パナソニック_V2H</t>
  </si>
  <si>
    <t>VOX-10-T3-G-T</t>
  </si>
  <si>
    <t>オムロンソーシアルソリューションズ_V2H</t>
  </si>
  <si>
    <t>椿本チエイン</t>
  </si>
  <si>
    <t>TPS10-A</t>
  </si>
  <si>
    <t>長州産業_V2H</t>
  </si>
  <si>
    <t>TPS10-A-H01</t>
  </si>
  <si>
    <t>ダイヤゼブラ電機_V2H</t>
  </si>
  <si>
    <t>TPS10-A-N01</t>
  </si>
  <si>
    <t>TPS20-A</t>
  </si>
  <si>
    <t>TPS20-A-H01</t>
  </si>
  <si>
    <t>TPS20-A-N01</t>
  </si>
  <si>
    <t>デンソー</t>
  </si>
  <si>
    <t>DNEVC-D6075</t>
  </si>
  <si>
    <t>CFD1-B-V2H1</t>
  </si>
  <si>
    <t>ESS-V1</t>
  </si>
  <si>
    <t>ESS-V1S</t>
  </si>
  <si>
    <t>ES-T3V1</t>
  </si>
  <si>
    <t>ES-T3VS</t>
  </si>
  <si>
    <t>ES-T3P1</t>
  </si>
  <si>
    <t>ES-T3PS</t>
  </si>
  <si>
    <t>ES-T3PL1</t>
  </si>
  <si>
    <t>ES-T3PLS</t>
  </si>
  <si>
    <t>VCG-666CN7</t>
  </si>
  <si>
    <t>VCG-663CN3</t>
  </si>
  <si>
    <t>VCG-663CN7</t>
  </si>
  <si>
    <t>VCG-666CN7K-1WH30</t>
  </si>
  <si>
    <t>VCG-666CN7K-1WH50</t>
  </si>
  <si>
    <t>VCG-666CN7K-1LH30</t>
  </si>
  <si>
    <t>VCG-666CN7K-1LH50</t>
  </si>
  <si>
    <t>VCD-660CN7</t>
  </si>
  <si>
    <t>LJV1671B</t>
  </si>
  <si>
    <t>LJV1671B050</t>
  </si>
  <si>
    <t>オムロン
ソーシアルソリューションズ</t>
  </si>
  <si>
    <t>KPEP-A-SET-AC</t>
  </si>
  <si>
    <t>KPEP-A-SET-AC-EF</t>
  </si>
  <si>
    <t>KPEP-A-SET-AC-S</t>
  </si>
  <si>
    <t>KPEP-A-SET-AC-EF-S</t>
  </si>
  <si>
    <t>長州産業</t>
  </si>
  <si>
    <t>CV-M01A</t>
  </si>
  <si>
    <t>CV-M01A-EF</t>
  </si>
  <si>
    <t>CV-MS01A</t>
  </si>
  <si>
    <t>CV-MS01A-EF</t>
  </si>
  <si>
    <t>VCP601</t>
  </si>
  <si>
    <t>ダイヤゼブラ電機</t>
  </si>
  <si>
    <t>EOJ-D60EV</t>
  </si>
  <si>
    <t>外部給電設備</t>
    <rPh sb="0" eb="2">
      <t>ガイブ</t>
    </rPh>
    <rPh sb="2" eb="3">
      <t>キュウ</t>
    </rPh>
    <rPh sb="4" eb="6">
      <t>セツビ</t>
    </rPh>
    <phoneticPr fontId="1"/>
  </si>
  <si>
    <r>
      <rPr>
        <sz val="9"/>
        <rFont val="ＭＳ Ｐゴシック"/>
        <family val="3"/>
      </rPr>
      <t>メーカー名</t>
    </r>
  </si>
  <si>
    <r>
      <rPr>
        <sz val="9"/>
        <rFont val="ＭＳ Ｐゴシック"/>
        <family val="3"/>
      </rPr>
      <t>型式</t>
    </r>
  </si>
  <si>
    <t>上限額</t>
    <rPh sb="0" eb="3">
      <t>ジョウゲンガク</t>
    </rPh>
    <phoneticPr fontId="1"/>
  </si>
  <si>
    <t>オリジン_外部</t>
    <rPh sb="5" eb="7">
      <t>ガイブ</t>
    </rPh>
    <phoneticPr fontId="1"/>
  </si>
  <si>
    <r>
      <rPr>
        <sz val="11"/>
        <color rgb="FFFF0000"/>
        <rFont val="ＭＳ Ｐ明朝"/>
        <family val="1"/>
        <charset val="128"/>
      </rPr>
      <t>オリジン</t>
    </r>
  </si>
  <si>
    <r>
      <rPr>
        <sz val="11"/>
        <color rgb="FFFF0000"/>
        <rFont val="ＭＳ Ｐ明朝"/>
        <family val="1"/>
        <charset val="128"/>
      </rPr>
      <t>MV2B-35-RF</t>
    </r>
  </si>
  <si>
    <t>豊田自動織機_外部</t>
    <phoneticPr fontId="1"/>
  </si>
  <si>
    <t>豊田自動織機</t>
  </si>
  <si>
    <t>EVPS-L1</t>
  </si>
  <si>
    <t>ニチコン_外部</t>
    <phoneticPr fontId="1"/>
  </si>
  <si>
    <t>VPS-4C1A</t>
  </si>
  <si>
    <t>本田技研工業_外部</t>
    <phoneticPr fontId="1"/>
  </si>
  <si>
    <t>VPS-3C1A-Y</t>
  </si>
  <si>
    <t>三菱自動車工業_外部</t>
    <phoneticPr fontId="1"/>
  </si>
  <si>
    <t>VPS-3C1A-B</t>
  </si>
  <si>
    <t>本田技研工業</t>
  </si>
  <si>
    <t>EBHJ</t>
  </si>
  <si>
    <t>三菱自動車工業</t>
  </si>
  <si>
    <t>MZ604775</t>
  </si>
  <si>
    <r>
      <t>＜充電器申請専用＞</t>
    </r>
    <r>
      <rPr>
        <b/>
        <sz val="18"/>
        <rFont val="游ゴシック"/>
        <family val="3"/>
        <charset val="128"/>
        <scheme val="minor"/>
      </rPr>
      <t>交付申請時用Excelデータシート</t>
    </r>
    <rPh sb="1" eb="4">
      <t>ジュウデンキ</t>
    </rPh>
    <rPh sb="4" eb="6">
      <t>シンセイ</t>
    </rPh>
    <rPh sb="6" eb="8">
      <t>センヨウ</t>
    </rPh>
    <rPh sb="9" eb="14">
      <t>コウフシンセイジ</t>
    </rPh>
    <rPh sb="14" eb="15">
      <t>ヨウ</t>
    </rPh>
    <phoneticPr fontId="1"/>
  </si>
  <si>
    <t>kW</t>
    <phoneticPr fontId="1"/>
  </si>
  <si>
    <t>台</t>
    <rPh sb="0" eb="1">
      <t>ダイ</t>
    </rPh>
    <phoneticPr fontId="1"/>
  </si>
  <si>
    <t>口</t>
    <rPh sb="0" eb="1">
      <t>クチ</t>
    </rPh>
    <phoneticPr fontId="1"/>
  </si>
  <si>
    <t>円</t>
    <rPh sb="0" eb="1">
      <t>エン</t>
    </rPh>
    <phoneticPr fontId="1"/>
  </si>
  <si>
    <t>様式第１(その５の２)</t>
    <rPh sb="0" eb="2">
      <t>ヨウシキ</t>
    </rPh>
    <rPh sb="2" eb="3">
      <t>ダイ</t>
    </rPh>
    <phoneticPr fontId="1"/>
  </si>
  <si>
    <t>（6）-1　補助金交付申請額・充電機器((5)-1×台数)</t>
    <rPh sb="6" eb="14">
      <t>ホジョキンコウフシンセイガク</t>
    </rPh>
    <rPh sb="15" eb="19">
      <t>ジュウデンキキ</t>
    </rPh>
    <rPh sb="26" eb="28">
      <t>ダイスウ</t>
    </rPh>
    <phoneticPr fontId="1"/>
  </si>
  <si>
    <r>
      <t>（4）-2　基準額</t>
    </r>
    <r>
      <rPr>
        <vertAlign val="superscript"/>
        <sz val="11"/>
        <color theme="1"/>
        <rFont val="ＭＳ Ｐ明朝"/>
        <family val="1"/>
        <charset val="128"/>
      </rPr>
      <t>注4</t>
    </r>
    <rPh sb="6" eb="8">
      <t>キジュン</t>
    </rPh>
    <rPh sb="8" eb="9">
      <t>ガク</t>
    </rPh>
    <rPh sb="9" eb="10">
      <t>チュウ</t>
    </rPh>
    <phoneticPr fontId="1"/>
  </si>
  <si>
    <t>（6）-2　補助金交付申請額・工事費((5)-2)</t>
    <rPh sb="6" eb="14">
      <t>ホジョキンコウフシンセイガク</t>
    </rPh>
    <rPh sb="15" eb="18">
      <t>コウジヒ</t>
    </rPh>
    <phoneticPr fontId="1"/>
  </si>
  <si>
    <t>（7）　補助金交付申請額・充電設備(「(6)-1」+「(6)-2」)</t>
    <rPh sb="13" eb="17">
      <t>ジュウデンセツビ</t>
    </rPh>
    <phoneticPr fontId="1"/>
  </si>
  <si>
    <t>注１ 充電設備型式ごとに本様式（様式第１（その５の２））を複数枚記載して添付する</t>
    <phoneticPr fontId="1"/>
  </si>
  <si>
    <t>申請充電器情報（２型式目以降）</t>
    <rPh sb="0" eb="2">
      <t>シンセイ</t>
    </rPh>
    <rPh sb="2" eb="5">
      <t>ジュウデンキ</t>
    </rPh>
    <rPh sb="5" eb="7">
      <t>ジョウホウ</t>
    </rPh>
    <rPh sb="9" eb="12">
      <t>カタシキメ</t>
    </rPh>
    <rPh sb="12" eb="14">
      <t>イコウ</t>
    </rPh>
    <phoneticPr fontId="1"/>
  </si>
  <si>
    <r>
      <t>本Excelデータシートの必要項目を記入すると、</t>
    </r>
    <r>
      <rPr>
        <b/>
        <sz val="11"/>
        <color rgb="FFFFC000"/>
        <rFont val="游ゴシック"/>
        <family val="3"/>
        <charset val="128"/>
        <scheme val="minor"/>
      </rPr>
      <t>様式第１(その５の２)</t>
    </r>
    <r>
      <rPr>
        <b/>
        <sz val="11"/>
        <color theme="1"/>
        <rFont val="游ゴシック"/>
        <family val="3"/>
        <charset val="128"/>
        <scheme val="minor"/>
      </rPr>
      <t>が自動作成されます。</t>
    </r>
    <phoneticPr fontId="1"/>
  </si>
  <si>
    <t>※１型式目と営業所が異なる場合は、申請自体を分けていただく必要がありますのでご注意ください</t>
    <rPh sb="2" eb="5">
      <t>カタシキメ</t>
    </rPh>
    <rPh sb="6" eb="9">
      <t>エイギョウショ</t>
    </rPh>
    <rPh sb="10" eb="11">
      <t>コト</t>
    </rPh>
    <rPh sb="13" eb="15">
      <t>バアイ</t>
    </rPh>
    <rPh sb="17" eb="21">
      <t>シンセイジタイ</t>
    </rPh>
    <rPh sb="22" eb="23">
      <t>ワ</t>
    </rPh>
    <rPh sb="29" eb="31">
      <t>ヒツヨウ</t>
    </rPh>
    <rPh sb="39" eb="41">
      <t>チュウイ</t>
    </rPh>
    <phoneticPr fontId="1"/>
  </si>
  <si>
    <t>様式第１（その５の２）は型式毎に提出となりますので、２型式目以降はこの専用Excelデータシートで様式を作成してください。</t>
    <rPh sb="0" eb="3">
      <t>ヨウシキダイ</t>
    </rPh>
    <rPh sb="12" eb="15">
      <t>カタシキゴト</t>
    </rPh>
    <rPh sb="16" eb="18">
      <t>テイシュツ</t>
    </rPh>
    <rPh sb="27" eb="30">
      <t>カタシキメ</t>
    </rPh>
    <rPh sb="30" eb="32">
      <t>イコウ</t>
    </rPh>
    <rPh sb="35" eb="37">
      <t>センヨウ</t>
    </rPh>
    <rPh sb="49" eb="51">
      <t>ヨウシキ</t>
    </rPh>
    <rPh sb="52" eb="54">
      <t>サクセイ</t>
    </rPh>
    <phoneticPr fontId="1"/>
  </si>
  <si>
    <t>令和６年度補正予算　商用車等の電動化促進事業（トラック）実施計画書（充電設備）  （型式ごとに提出）</t>
    <rPh sb="0" eb="2">
      <t>レイワ</t>
    </rPh>
    <rPh sb="3" eb="5">
      <t>ネンド</t>
    </rPh>
    <rPh sb="5" eb="7">
      <t>ホセイ</t>
    </rPh>
    <rPh sb="7" eb="9">
      <t>ヨサン</t>
    </rPh>
    <rPh sb="10" eb="13">
      <t>ショウヨウシャ</t>
    </rPh>
    <rPh sb="13" eb="14">
      <t>トウ</t>
    </rPh>
    <rPh sb="15" eb="17">
      <t>デンドウ</t>
    </rPh>
    <rPh sb="17" eb="18">
      <t>カ</t>
    </rPh>
    <rPh sb="18" eb="20">
      <t>ソクシン</t>
    </rPh>
    <rPh sb="20" eb="22">
      <t>ジギョウ</t>
    </rPh>
    <rPh sb="28" eb="30">
      <t>ジッシ</t>
    </rPh>
    <rPh sb="30" eb="33">
      <t>ケイカクショ</t>
    </rPh>
    <rPh sb="34" eb="36">
      <t>ジュウデン</t>
    </rPh>
    <rPh sb="36" eb="38">
      <t>セツビ</t>
    </rPh>
    <rPh sb="42" eb="44">
      <t>カタシキ</t>
    </rPh>
    <rPh sb="47" eb="49">
      <t>テイシュツ</t>
    </rPh>
    <phoneticPr fontId="1"/>
  </si>
  <si>
    <r>
      <t xml:space="preserve">（5）-1　補助金所要額(補助金交付申請額)
</t>
    </r>
    <r>
      <rPr>
        <sz val="10"/>
        <color theme="1"/>
        <rFont val="ＭＳ Ｐ明朝"/>
        <family val="1"/>
        <charset val="128"/>
      </rPr>
      <t>　(3)-1と(4)-1と上限額を比較して少ない方の額(算出された額に
　１，０００円未満の端数が生じた場合には、これを切り捨てるものとする。)</t>
    </r>
    <phoneticPr fontId="1"/>
  </si>
  <si>
    <t>（３）-１補助対象経費支出予定額</t>
    <rPh sb="5" eb="7">
      <t>ホジョ</t>
    </rPh>
    <rPh sb="7" eb="9">
      <t>タイショウ</t>
    </rPh>
    <rPh sb="9" eb="11">
      <t>ケイヒ</t>
    </rPh>
    <rPh sb="11" eb="13">
      <t>シシュツ</t>
    </rPh>
    <rPh sb="13" eb="15">
      <t>ヨテイ</t>
    </rPh>
    <rPh sb="15" eb="16">
      <t>ガク</t>
    </rPh>
    <phoneticPr fontId="1"/>
  </si>
  <si>
    <t>（４）-１基準額</t>
    <rPh sb="5" eb="7">
      <t>キジュン</t>
    </rPh>
    <rPh sb="7" eb="8">
      <t>ガク</t>
    </rPh>
    <phoneticPr fontId="1"/>
  </si>
  <si>
    <t>型式別補助上限額</t>
    <phoneticPr fontId="1"/>
  </si>
  <si>
    <t>（１）-１補助対象経費（充電機器・1台）</t>
    <rPh sb="5" eb="7">
      <t>ホジョ</t>
    </rPh>
    <rPh sb="7" eb="9">
      <t>タイショウ</t>
    </rPh>
    <rPh sb="9" eb="11">
      <t>ケイヒ</t>
    </rPh>
    <rPh sb="12" eb="14">
      <t>ジュウデン</t>
    </rPh>
    <rPh sb="14" eb="16">
      <t>キキ</t>
    </rPh>
    <rPh sb="18" eb="19">
      <t>ダイ</t>
    </rPh>
    <phoneticPr fontId="1"/>
  </si>
  <si>
    <t>（２）-１寄付金、補助金その他の収入</t>
    <rPh sb="5" eb="8">
      <t>キフキン</t>
    </rPh>
    <rPh sb="9" eb="12">
      <t>ホジョキン</t>
    </rPh>
    <rPh sb="14" eb="15">
      <t>タ</t>
    </rPh>
    <rPh sb="16" eb="18">
      <t>シュウニュウ</t>
    </rPh>
    <phoneticPr fontId="1"/>
  </si>
  <si>
    <t>（５）-１補助金所要額（補助金交付申請額）</t>
    <rPh sb="5" eb="8">
      <t>ホジョキン</t>
    </rPh>
    <rPh sb="8" eb="10">
      <t>ショヨウ</t>
    </rPh>
    <rPh sb="10" eb="11">
      <t>ガク</t>
    </rPh>
    <rPh sb="12" eb="15">
      <t>ホジョキン</t>
    </rPh>
    <rPh sb="15" eb="17">
      <t>コウフ</t>
    </rPh>
    <rPh sb="17" eb="19">
      <t>シンセイ</t>
    </rPh>
    <rPh sb="19" eb="20">
      <t>ガク</t>
    </rPh>
    <phoneticPr fontId="1"/>
  </si>
  <si>
    <t>（６）-１補助金交付申請額×充電機器（台数）</t>
    <rPh sb="5" eb="8">
      <t>ホジョキン</t>
    </rPh>
    <rPh sb="8" eb="10">
      <t>コウフ</t>
    </rPh>
    <rPh sb="10" eb="12">
      <t>シンセイ</t>
    </rPh>
    <rPh sb="12" eb="13">
      <t>ガク</t>
    </rPh>
    <rPh sb="14" eb="16">
      <t>ジュウデン</t>
    </rPh>
    <rPh sb="16" eb="18">
      <t>キキ</t>
    </rPh>
    <rPh sb="19" eb="21">
      <t>ダイスウ</t>
    </rPh>
    <phoneticPr fontId="1"/>
  </si>
  <si>
    <t>（１）-２補助対象経費（工事費・全体）</t>
    <rPh sb="5" eb="7">
      <t>ホジョ</t>
    </rPh>
    <rPh sb="7" eb="9">
      <t>タイショウ</t>
    </rPh>
    <rPh sb="9" eb="11">
      <t>ケイヒ</t>
    </rPh>
    <rPh sb="12" eb="15">
      <t>コウジヒ</t>
    </rPh>
    <rPh sb="16" eb="18">
      <t>ゼンタイ</t>
    </rPh>
    <phoneticPr fontId="1"/>
  </si>
  <si>
    <t>（２）-2寄付金、補助金その他収入</t>
    <rPh sb="5" eb="8">
      <t>キフキン</t>
    </rPh>
    <rPh sb="9" eb="12">
      <t>ホジョキン</t>
    </rPh>
    <rPh sb="14" eb="15">
      <t>タ</t>
    </rPh>
    <rPh sb="15" eb="17">
      <t>シュウニュウ</t>
    </rPh>
    <phoneticPr fontId="1"/>
  </si>
  <si>
    <t>（３）-２補助対象経費支出予定額</t>
    <rPh sb="5" eb="7">
      <t>ホジョ</t>
    </rPh>
    <rPh sb="7" eb="9">
      <t>タイショウ</t>
    </rPh>
    <rPh sb="9" eb="11">
      <t>ケイヒ</t>
    </rPh>
    <rPh sb="11" eb="13">
      <t>シシュツ</t>
    </rPh>
    <rPh sb="13" eb="15">
      <t>ヨテイ</t>
    </rPh>
    <rPh sb="15" eb="16">
      <t>ガク</t>
    </rPh>
    <phoneticPr fontId="1"/>
  </si>
  <si>
    <t>（４）-２基準額</t>
    <rPh sb="5" eb="7">
      <t>キジュン</t>
    </rPh>
    <rPh sb="7" eb="8">
      <t>ガク</t>
    </rPh>
    <phoneticPr fontId="1"/>
  </si>
  <si>
    <t>（５）-２補助金所要額（補助金交付申請額）</t>
    <rPh sb="5" eb="8">
      <t>ホジョキン</t>
    </rPh>
    <rPh sb="8" eb="10">
      <t>ショヨウ</t>
    </rPh>
    <rPh sb="10" eb="11">
      <t>ガク</t>
    </rPh>
    <rPh sb="12" eb="15">
      <t>ホジョキン</t>
    </rPh>
    <rPh sb="15" eb="17">
      <t>コウフ</t>
    </rPh>
    <rPh sb="17" eb="19">
      <t>シンセイ</t>
    </rPh>
    <rPh sb="19" eb="20">
      <t>ガク</t>
    </rPh>
    <phoneticPr fontId="1"/>
  </si>
  <si>
    <t>（６）-２補助金交付申請額・工事費</t>
    <rPh sb="5" eb="8">
      <t>ホジョキン</t>
    </rPh>
    <rPh sb="8" eb="10">
      <t>コウフ</t>
    </rPh>
    <rPh sb="10" eb="12">
      <t>シンセイ</t>
    </rPh>
    <rPh sb="12" eb="13">
      <t>ガク</t>
    </rPh>
    <rPh sb="14" eb="17">
      <t>コウジヒ</t>
    </rPh>
    <phoneticPr fontId="1"/>
  </si>
  <si>
    <t>（７）補助金交付申請額・充電設備（総計）</t>
    <rPh sb="3" eb="6">
      <t>ホジョキン</t>
    </rPh>
    <rPh sb="6" eb="8">
      <t>コウフ</t>
    </rPh>
    <rPh sb="8" eb="10">
      <t>シンセイ</t>
    </rPh>
    <rPh sb="10" eb="11">
      <t>ガク</t>
    </rPh>
    <rPh sb="12" eb="14">
      <t>ジュウデン</t>
    </rPh>
    <rPh sb="14" eb="16">
      <t>セツビ</t>
    </rPh>
    <rPh sb="17" eb="19">
      <t>ソウケイ</t>
    </rPh>
    <phoneticPr fontId="1"/>
  </si>
  <si>
    <r>
      <t>（5）-2　補助金所要額(補助金交付申請額)
　</t>
    </r>
    <r>
      <rPr>
        <sz val="10"/>
        <color theme="1"/>
        <rFont val="ＭＳ Ｐ明朝"/>
        <family val="1"/>
        <charset val="128"/>
      </rPr>
      <t>(3)-2と(4)-2と上限額を比較して少ない方の額(算出された額に
　１，０００円未満の端数が生じた場合には、これを切り捨てるものとする。)</t>
    </r>
    <phoneticPr fontId="1"/>
  </si>
  <si>
    <r>
      <rPr>
        <sz val="11"/>
        <color theme="1"/>
        <rFont val="游ゴシック"/>
        <family val="1"/>
        <charset val="128"/>
        <scheme val="minor"/>
      </rPr>
      <t>急速充電設備</t>
    </r>
  </si>
  <si>
    <t>補助率  90kW以上：10/10、50kW以上：1/2、10kW以上：1/2</t>
  </si>
  <si>
    <r>
      <rPr>
        <sz val="11"/>
        <color theme="1"/>
        <rFont val="游ゴシック"/>
        <family val="1"/>
        <charset val="128"/>
        <scheme val="minor"/>
      </rPr>
      <t>メーカー名</t>
    </r>
  </si>
  <si>
    <r>
      <rPr>
        <sz val="11"/>
        <color theme="1"/>
        <rFont val="游ゴシック"/>
        <family val="1"/>
        <charset val="128"/>
        <scheme val="minor"/>
      </rPr>
      <t>区分</t>
    </r>
  </si>
  <si>
    <r>
      <rPr>
        <sz val="11"/>
        <color theme="1"/>
        <rFont val="游ゴシック"/>
        <family val="1"/>
        <charset val="128"/>
        <scheme val="minor"/>
      </rPr>
      <t>型式</t>
    </r>
  </si>
  <si>
    <r>
      <rPr>
        <sz val="11"/>
        <color theme="1"/>
        <rFont val="游ゴシック"/>
        <family val="1"/>
        <charset val="128"/>
        <scheme val="minor"/>
      </rPr>
      <t>出力(KW)</t>
    </r>
  </si>
  <si>
    <r>
      <rPr>
        <sz val="6"/>
        <rFont val="ＭＳ Ｐ明朝"/>
        <family val="1"/>
      </rPr>
      <t xml:space="preserve">補助金交付上限額
</t>
    </r>
    <r>
      <rPr>
        <sz val="6"/>
        <rFont val="ＭＳ Ｐ明朝"/>
        <family val="1"/>
      </rPr>
      <t>（千円）</t>
    </r>
  </si>
  <si>
    <r>
      <rPr>
        <sz val="11"/>
        <color theme="1"/>
        <rFont val="游ゴシック"/>
        <family val="1"/>
        <charset val="128"/>
        <scheme val="minor"/>
      </rPr>
      <t>種別</t>
    </r>
  </si>
  <si>
    <r>
      <rPr>
        <sz val="11"/>
        <color theme="1"/>
        <rFont val="游ゴシック"/>
        <family val="1"/>
        <charset val="128"/>
        <scheme val="minor"/>
      </rPr>
      <t>ABB</t>
    </r>
  </si>
  <si>
    <r>
      <rPr>
        <sz val="11"/>
        <color theme="1"/>
        <rFont val="游ゴシック"/>
        <family val="1"/>
        <charset val="128"/>
        <scheme val="minor"/>
      </rPr>
      <t>150kW以上</t>
    </r>
  </si>
  <si>
    <r>
      <rPr>
        <sz val="11"/>
        <color theme="1"/>
        <rFont val="游ゴシック"/>
        <family val="1"/>
        <charset val="128"/>
        <scheme val="minor"/>
      </rPr>
      <t>Terra 184 JJ</t>
    </r>
  </si>
  <si>
    <r>
      <rPr>
        <sz val="11"/>
        <color theme="1"/>
        <rFont val="游ゴシック"/>
        <family val="1"/>
        <charset val="128"/>
        <scheme val="minor"/>
      </rPr>
      <t>CHAEVI</t>
    </r>
  </si>
  <si>
    <r>
      <rPr>
        <sz val="11"/>
        <color theme="1"/>
        <rFont val="游ゴシック"/>
        <family val="1"/>
        <charset val="128"/>
        <scheme val="minor"/>
      </rPr>
      <t>Terra 184 JJ-S</t>
    </r>
  </si>
  <si>
    <r>
      <rPr>
        <sz val="11"/>
        <color theme="1"/>
        <rFont val="游ゴシック"/>
        <family val="1"/>
        <charset val="128"/>
        <scheme val="minor"/>
      </rPr>
      <t>eTreego Japan</t>
    </r>
  </si>
  <si>
    <r>
      <rPr>
        <sz val="11"/>
        <color theme="1"/>
        <rFont val="游ゴシック"/>
        <family val="1"/>
        <charset val="128"/>
        <scheme val="minor"/>
      </rPr>
      <t>Terra 184 JJ-X</t>
    </r>
  </si>
  <si>
    <r>
      <rPr>
        <sz val="11"/>
        <color theme="1"/>
        <rFont val="游ゴシック"/>
        <family val="1"/>
        <charset val="128"/>
        <scheme val="minor"/>
      </rPr>
      <t>EV モーターズ・ジャパン</t>
    </r>
  </si>
  <si>
    <r>
      <rPr>
        <sz val="11"/>
        <color theme="1"/>
        <rFont val="游ゴシック"/>
        <family val="1"/>
        <charset val="128"/>
        <scheme val="minor"/>
      </rPr>
      <t>90kW以上150kW未満</t>
    </r>
  </si>
  <si>
    <r>
      <rPr>
        <sz val="11"/>
        <color theme="1"/>
        <rFont val="游ゴシック"/>
        <family val="1"/>
        <charset val="128"/>
        <scheme val="minor"/>
      </rPr>
      <t>Terra 124 JJ</t>
    </r>
  </si>
  <si>
    <r>
      <rPr>
        <sz val="11"/>
        <color theme="1"/>
        <rFont val="游ゴシック"/>
        <family val="1"/>
        <charset val="128"/>
        <scheme val="minor"/>
      </rPr>
      <t>fantasista</t>
    </r>
  </si>
  <si>
    <r>
      <rPr>
        <sz val="11"/>
        <color theme="1"/>
        <rFont val="游ゴシック"/>
        <family val="1"/>
        <charset val="128"/>
        <scheme val="minor"/>
      </rPr>
      <t>Terra 124 CJ</t>
    </r>
  </si>
  <si>
    <r>
      <rPr>
        <sz val="11"/>
        <color theme="1"/>
        <rFont val="游ゴシック"/>
        <family val="1"/>
        <charset val="128"/>
        <scheme val="minor"/>
      </rPr>
      <t>JFEテクノス</t>
    </r>
  </si>
  <si>
    <r>
      <rPr>
        <sz val="11"/>
        <color theme="1"/>
        <rFont val="游ゴシック"/>
        <family val="1"/>
        <charset val="128"/>
        <scheme val="minor"/>
      </rPr>
      <t>Terra 184 CJ</t>
    </r>
  </si>
  <si>
    <r>
      <rPr>
        <sz val="11"/>
        <color theme="1"/>
        <rFont val="游ゴシック"/>
        <family val="1"/>
        <charset val="128"/>
        <scheme val="minor"/>
      </rPr>
      <t>ULTRA EV CHARGER</t>
    </r>
  </si>
  <si>
    <r>
      <rPr>
        <sz val="11"/>
        <color theme="1"/>
        <rFont val="游ゴシック"/>
        <family val="1"/>
        <charset val="128"/>
        <scheme val="minor"/>
      </rPr>
      <t>Terra 94 CJ</t>
    </r>
  </si>
  <si>
    <r>
      <rPr>
        <sz val="11"/>
        <color theme="1"/>
        <rFont val="游ゴシック"/>
        <family val="1"/>
        <charset val="128"/>
        <scheme val="minor"/>
      </rPr>
      <t>Zerova</t>
    </r>
  </si>
  <si>
    <r>
      <rPr>
        <sz val="11"/>
        <color theme="1"/>
        <rFont val="游ゴシック"/>
        <family val="1"/>
        <charset val="128"/>
        <scheme val="minor"/>
      </rPr>
      <t>Terra 94 J</t>
    </r>
  </si>
  <si>
    <r>
      <rPr>
        <sz val="11"/>
        <color theme="1"/>
        <rFont val="游ゴシック"/>
        <family val="1"/>
        <charset val="128"/>
        <scheme val="minor"/>
      </rPr>
      <t>アサヒ衛陶</t>
    </r>
  </si>
  <si>
    <r>
      <rPr>
        <sz val="11"/>
        <color theme="1"/>
        <rFont val="游ゴシック"/>
        <family val="1"/>
        <charset val="128"/>
        <scheme val="minor"/>
      </rPr>
      <t>Terra HP CJ</t>
    </r>
  </si>
  <si>
    <r>
      <rPr>
        <sz val="11"/>
        <color theme="1"/>
        <rFont val="游ゴシック"/>
        <family val="1"/>
        <charset val="128"/>
        <scheme val="minor"/>
      </rPr>
      <t>キューヘン</t>
    </r>
  </si>
  <si>
    <r>
      <rPr>
        <sz val="11"/>
        <color theme="1"/>
        <rFont val="游ゴシック"/>
        <family val="1"/>
        <charset val="128"/>
        <scheme val="minor"/>
      </rPr>
      <t>DCV-3FJ180P-I</t>
    </r>
  </si>
  <si>
    <r>
      <rPr>
        <sz val="11"/>
        <color theme="1"/>
        <rFont val="游ゴシック"/>
        <family val="1"/>
        <charset val="128"/>
        <scheme val="minor"/>
      </rPr>
      <t>ジゴワッツ</t>
    </r>
  </si>
  <si>
    <r>
      <rPr>
        <sz val="11"/>
        <color theme="1"/>
        <rFont val="游ゴシック"/>
        <family val="1"/>
        <charset val="128"/>
        <scheme val="minor"/>
      </rPr>
      <t>DCV-3FJ120P-I</t>
    </r>
  </si>
  <si>
    <r>
      <rPr>
        <sz val="11"/>
        <color theme="1"/>
        <rFont val="游ゴシック"/>
        <family val="1"/>
        <charset val="128"/>
        <scheme val="minor"/>
      </rPr>
      <t>スターチャージ</t>
    </r>
  </si>
  <si>
    <r>
      <rPr>
        <sz val="11"/>
        <color theme="1"/>
        <rFont val="游ゴシック"/>
        <family val="1"/>
        <charset val="128"/>
        <scheme val="minor"/>
      </rPr>
      <t>DCV-3FJ120P-I2</t>
    </r>
  </si>
  <si>
    <r>
      <rPr>
        <sz val="11"/>
        <color theme="1"/>
        <rFont val="游ゴシック"/>
        <family val="1"/>
        <charset val="128"/>
        <scheme val="minor"/>
      </rPr>
      <t>ダイヘン</t>
    </r>
  </si>
  <si>
    <r>
      <rPr>
        <sz val="11"/>
        <color theme="1"/>
        <rFont val="游ゴシック"/>
        <family val="1"/>
        <charset val="128"/>
        <scheme val="minor"/>
      </rPr>
      <t>50kW以上90kW未満</t>
    </r>
  </si>
  <si>
    <r>
      <rPr>
        <sz val="11"/>
        <color theme="1"/>
        <rFont val="游ゴシック"/>
        <family val="1"/>
        <charset val="128"/>
        <scheme val="minor"/>
      </rPr>
      <t>CV-3FC50P-U</t>
    </r>
  </si>
  <si>
    <r>
      <rPr>
        <sz val="11"/>
        <color theme="1"/>
        <rFont val="游ゴシック"/>
        <family val="1"/>
        <charset val="128"/>
        <scheme val="minor"/>
      </rPr>
      <t>デルタ電子</t>
    </r>
  </si>
  <si>
    <r>
      <rPr>
        <sz val="11"/>
        <color theme="1"/>
        <rFont val="游ゴシック"/>
        <family val="1"/>
        <charset val="128"/>
        <scheme val="minor"/>
      </rPr>
      <t>CV-3FJ50P-U</t>
    </r>
  </si>
  <si>
    <r>
      <rPr>
        <sz val="11"/>
        <color theme="1"/>
        <rFont val="游ゴシック"/>
        <family val="1"/>
        <charset val="128"/>
        <scheme val="minor"/>
      </rPr>
      <t>デンゲン</t>
    </r>
  </si>
  <si>
    <r>
      <rPr>
        <sz val="11"/>
        <color theme="1"/>
        <rFont val="游ゴシック"/>
        <family val="1"/>
        <charset val="128"/>
        <scheme val="minor"/>
      </rPr>
      <t>L3-S120PC2M</t>
    </r>
  </si>
  <si>
    <r>
      <rPr>
        <sz val="11"/>
        <color theme="1"/>
        <rFont val="游ゴシック"/>
        <family val="1"/>
        <charset val="128"/>
        <scheme val="minor"/>
      </rPr>
      <t>テンフィールズファクトリー</t>
    </r>
  </si>
  <si>
    <r>
      <rPr>
        <sz val="11"/>
        <color theme="1"/>
        <rFont val="游ゴシック"/>
        <family val="1"/>
        <charset val="128"/>
        <scheme val="minor"/>
      </rPr>
      <t>L3-S120PC2M-1T</t>
    </r>
  </si>
  <si>
    <r>
      <rPr>
        <sz val="11"/>
        <color theme="1"/>
        <rFont val="游ゴシック"/>
        <family val="1"/>
        <charset val="128"/>
        <scheme val="minor"/>
      </rPr>
      <t>ニチコン</t>
    </r>
  </si>
  <si>
    <r>
      <rPr>
        <sz val="11"/>
        <color theme="1"/>
        <rFont val="游ゴシック"/>
        <family val="1"/>
        <charset val="128"/>
        <scheme val="minor"/>
      </rPr>
      <t>ENC-DCL120B-J</t>
    </r>
  </si>
  <si>
    <r>
      <rPr>
        <sz val="11"/>
        <color theme="1"/>
        <rFont val="游ゴシック"/>
        <family val="1"/>
        <charset val="128"/>
        <scheme val="minor"/>
      </rPr>
      <t>日発販売</t>
    </r>
  </si>
  <si>
    <r>
      <rPr>
        <sz val="11"/>
        <color theme="1"/>
        <rFont val="游ゴシック"/>
        <family val="1"/>
        <charset val="128"/>
        <scheme val="minor"/>
      </rPr>
      <t>ENC-DCL120A-J</t>
    </r>
  </si>
  <si>
    <r>
      <rPr>
        <sz val="11"/>
        <color theme="1"/>
        <rFont val="游ゴシック"/>
        <family val="1"/>
        <charset val="128"/>
        <scheme val="minor"/>
      </rPr>
      <t>ハセテック</t>
    </r>
  </si>
  <si>
    <r>
      <rPr>
        <sz val="11"/>
        <color theme="1"/>
        <rFont val="游ゴシック"/>
        <family val="1"/>
        <charset val="128"/>
        <scheme val="minor"/>
      </rPr>
      <t>ENC-DCL100B-J</t>
    </r>
  </si>
  <si>
    <r>
      <rPr>
        <sz val="11"/>
        <color theme="1"/>
        <rFont val="游ゴシック"/>
        <family val="1"/>
        <charset val="128"/>
        <scheme val="minor"/>
      </rPr>
      <t>パワーエックス</t>
    </r>
  </si>
  <si>
    <r>
      <rPr>
        <sz val="11"/>
        <color theme="1"/>
        <rFont val="游ゴシック"/>
        <family val="1"/>
        <charset val="128"/>
        <scheme val="minor"/>
      </rPr>
      <t>ENC-DCL100A-J</t>
    </r>
  </si>
  <si>
    <r>
      <rPr>
        <sz val="11"/>
        <color theme="1"/>
        <rFont val="游ゴシック"/>
        <family val="1"/>
        <charset val="128"/>
        <scheme val="minor"/>
      </rPr>
      <t>新電元工業</t>
    </r>
  </si>
  <si>
    <r>
      <rPr>
        <sz val="11"/>
        <color theme="1"/>
        <rFont val="游ゴシック"/>
        <family val="1"/>
        <charset val="128"/>
        <scheme val="minor"/>
      </rPr>
      <t>ENC-DCL080B-J</t>
    </r>
  </si>
  <si>
    <r>
      <rPr>
        <sz val="11"/>
        <color theme="1"/>
        <rFont val="游ゴシック"/>
        <family val="1"/>
        <charset val="128"/>
        <scheme val="minor"/>
      </rPr>
      <t>東光高岳</t>
    </r>
  </si>
  <si>
    <r>
      <rPr>
        <sz val="11"/>
        <color theme="1"/>
        <rFont val="游ゴシック"/>
        <family val="1"/>
        <charset val="128"/>
        <scheme val="minor"/>
      </rPr>
      <t>ENC-DCL080A-J</t>
    </r>
  </si>
  <si>
    <r>
      <rPr>
        <sz val="11"/>
        <color theme="1"/>
        <rFont val="游ゴシック"/>
        <family val="1"/>
        <charset val="128"/>
        <scheme val="minor"/>
      </rPr>
      <t>日立製作所</t>
    </r>
  </si>
  <si>
    <r>
      <rPr>
        <sz val="11"/>
        <color theme="1"/>
        <rFont val="游ゴシック"/>
        <family val="1"/>
        <charset val="128"/>
        <scheme val="minor"/>
      </rPr>
      <t>ENC-DCL060B-J</t>
    </r>
  </si>
  <si>
    <r>
      <rPr>
        <sz val="11"/>
        <color theme="1"/>
        <rFont val="游ゴシック"/>
        <family val="1"/>
        <charset val="128"/>
        <scheme val="minor"/>
      </rPr>
      <t>エンザミンパワー</t>
    </r>
  </si>
  <si>
    <r>
      <rPr>
        <sz val="11"/>
        <color theme="1"/>
        <rFont val="游ゴシック"/>
        <family val="1"/>
        <charset val="128"/>
        <scheme val="minor"/>
      </rPr>
      <t>ENC-DCL060A-J</t>
    </r>
  </si>
  <si>
    <r>
      <rPr>
        <sz val="11"/>
        <color theme="1"/>
        <rFont val="游ゴシック"/>
        <family val="1"/>
        <charset val="128"/>
        <scheme val="minor"/>
      </rPr>
      <t>北海道電気相互</t>
    </r>
  </si>
  <si>
    <r>
      <rPr>
        <sz val="11"/>
        <color theme="1"/>
        <rFont val="游ゴシック"/>
        <family val="1"/>
        <charset val="128"/>
        <scheme val="minor"/>
      </rPr>
      <t>10kW以上50kW未満</t>
    </r>
  </si>
  <si>
    <r>
      <rPr>
        <sz val="11"/>
        <color theme="1"/>
        <rFont val="游ゴシック"/>
        <family val="1"/>
        <charset val="128"/>
        <scheme val="minor"/>
      </rPr>
      <t>ENC-DCL040B-J</t>
    </r>
  </si>
  <si>
    <r>
      <rPr>
        <sz val="11"/>
        <color theme="1"/>
        <rFont val="游ゴシック"/>
        <family val="1"/>
        <charset val="128"/>
        <scheme val="minor"/>
      </rPr>
      <t>充活</t>
    </r>
  </si>
  <si>
    <r>
      <rPr>
        <sz val="11"/>
        <color theme="1"/>
        <rFont val="游ゴシック"/>
        <family val="1"/>
        <charset val="128"/>
        <scheme val="minor"/>
      </rPr>
      <t>ENC-DCL040A-J</t>
    </r>
  </si>
  <si>
    <r>
      <rPr>
        <sz val="11"/>
        <color theme="1"/>
        <rFont val="游ゴシック"/>
        <family val="1"/>
        <charset val="128"/>
        <scheme val="minor"/>
      </rPr>
      <t>和光電研</t>
    </r>
  </si>
  <si>
    <r>
      <rPr>
        <sz val="11"/>
        <color theme="1"/>
        <rFont val="游ゴシック"/>
        <family val="1"/>
        <charset val="128"/>
        <scheme val="minor"/>
      </rPr>
      <t>F3JAP180-JJ</t>
    </r>
  </si>
  <si>
    <r>
      <rPr>
        <sz val="11"/>
        <color theme="1"/>
        <rFont val="游ゴシック"/>
        <family val="1"/>
        <charset val="128"/>
        <scheme val="minor"/>
      </rPr>
      <t>F3JAP120-JJ</t>
    </r>
  </si>
  <si>
    <r>
      <rPr>
        <sz val="11"/>
        <color theme="1"/>
        <rFont val="游ゴシック"/>
        <family val="1"/>
        <charset val="128"/>
        <scheme val="minor"/>
      </rPr>
      <t>SuperRAPIDAS-SR-AE</t>
    </r>
  </si>
  <si>
    <r>
      <rPr>
        <sz val="11"/>
        <color theme="1"/>
        <rFont val="游ゴシック"/>
        <family val="1"/>
        <charset val="128"/>
        <scheme val="minor"/>
      </rPr>
      <t>SuperRAPIDAS-SR-AE-DC</t>
    </r>
  </si>
  <si>
    <r>
      <rPr>
        <sz val="11"/>
        <color theme="1"/>
        <rFont val="游ゴシック"/>
        <family val="1"/>
        <charset val="128"/>
        <scheme val="minor"/>
      </rPr>
      <t>SuperRAPIDAS-SR-AGP-DC</t>
    </r>
  </si>
  <si>
    <r>
      <rPr>
        <sz val="11"/>
        <color theme="1"/>
        <rFont val="游ゴシック"/>
        <family val="1"/>
        <charset val="128"/>
        <scheme val="minor"/>
      </rPr>
      <t>SuperRAPIDAS-SR-AP-DC</t>
    </r>
  </si>
  <si>
    <r>
      <rPr>
        <sz val="11"/>
        <color theme="1"/>
        <rFont val="游ゴシック"/>
        <family val="1"/>
        <charset val="128"/>
        <scheme val="minor"/>
      </rPr>
      <t>RAPIDAS-EX55-AE</t>
    </r>
  </si>
  <si>
    <r>
      <rPr>
        <sz val="11"/>
        <color theme="1"/>
        <rFont val="游ゴシック"/>
        <family val="1"/>
        <charset val="128"/>
        <scheme val="minor"/>
      </rPr>
      <t>RAPIDAS-EX55-AGP-DC</t>
    </r>
  </si>
  <si>
    <r>
      <rPr>
        <sz val="11"/>
        <color theme="1"/>
        <rFont val="游ゴシック"/>
        <family val="1"/>
        <charset val="128"/>
        <scheme val="minor"/>
      </rPr>
      <t>RAPIDAS-EX55-AP-DC</t>
    </r>
  </si>
  <si>
    <r>
      <rPr>
        <sz val="11"/>
        <color theme="1"/>
        <rFont val="游ゴシック"/>
        <family val="1"/>
        <charset val="128"/>
        <scheme val="minor"/>
      </rPr>
      <t>RAPIDAS-X-AGP-DC</t>
    </r>
  </si>
  <si>
    <r>
      <rPr>
        <sz val="11"/>
        <color theme="1"/>
        <rFont val="游ゴシック"/>
        <family val="1"/>
        <charset val="128"/>
        <scheme val="minor"/>
      </rPr>
      <t>RAPIDAS-X2-AE-DC</t>
    </r>
  </si>
  <si>
    <r>
      <rPr>
        <sz val="11"/>
        <color theme="1"/>
        <rFont val="游ゴシック"/>
        <family val="1"/>
        <charset val="128"/>
        <scheme val="minor"/>
      </rPr>
      <t>RAPIDAS-X2-AGP-DC</t>
    </r>
  </si>
  <si>
    <r>
      <rPr>
        <sz val="11"/>
        <color theme="1"/>
        <rFont val="游ゴシック"/>
        <family val="1"/>
        <charset val="128"/>
        <scheme val="minor"/>
      </rPr>
      <t>RAPIDAS-X2-AP-DC</t>
    </r>
  </si>
  <si>
    <r>
      <rPr>
        <sz val="11"/>
        <color theme="1"/>
        <rFont val="游ゴシック"/>
        <family val="1"/>
        <charset val="128"/>
        <scheme val="minor"/>
      </rPr>
      <t>ULTRA180U2</t>
    </r>
  </si>
  <si>
    <r>
      <rPr>
        <sz val="11"/>
        <color theme="1"/>
        <rFont val="游ゴシック"/>
        <family val="1"/>
        <charset val="128"/>
        <scheme val="minor"/>
      </rPr>
      <t>ULTRA120U2</t>
    </r>
  </si>
  <si>
    <r>
      <rPr>
        <sz val="11"/>
        <color theme="1"/>
        <rFont val="游ゴシック"/>
        <family val="1"/>
        <charset val="128"/>
        <scheme val="minor"/>
      </rPr>
      <t>ULTRA90U1</t>
    </r>
  </si>
  <si>
    <r>
      <rPr>
        <sz val="11"/>
        <color theme="1"/>
        <rFont val="游ゴシック"/>
        <family val="1"/>
        <charset val="128"/>
        <scheme val="minor"/>
      </rPr>
      <t>DSYJ182K0EXXXX</t>
    </r>
  </si>
  <si>
    <r>
      <rPr>
        <sz val="11"/>
        <color theme="1"/>
        <rFont val="游ゴシック"/>
        <family val="1"/>
        <charset val="128"/>
        <scheme val="minor"/>
      </rPr>
      <t>DSYJ182K0KXXXX</t>
    </r>
  </si>
  <si>
    <r>
      <rPr>
        <sz val="11"/>
        <color theme="1"/>
        <rFont val="游ゴシック"/>
        <family val="1"/>
        <charset val="128"/>
        <scheme val="minor"/>
      </rPr>
      <t>DSYJ182K0UXXXX</t>
    </r>
  </si>
  <si>
    <r>
      <rPr>
        <sz val="11"/>
        <color theme="1"/>
        <rFont val="游ゴシック"/>
        <family val="1"/>
        <charset val="128"/>
        <scheme val="minor"/>
      </rPr>
      <t>SSYJ182K0EXXXX</t>
    </r>
  </si>
  <si>
    <r>
      <rPr>
        <sz val="11"/>
        <color theme="1"/>
        <rFont val="游ゴシック"/>
        <family val="1"/>
        <charset val="128"/>
        <scheme val="minor"/>
      </rPr>
      <t>SSYJ182K0KXXXX</t>
    </r>
  </si>
  <si>
    <r>
      <rPr>
        <sz val="11"/>
        <color theme="1"/>
        <rFont val="游ゴシック"/>
        <family val="1"/>
        <charset val="128"/>
        <scheme val="minor"/>
      </rPr>
      <t>SSYJ182K0UXXXX</t>
    </r>
  </si>
  <si>
    <r>
      <rPr>
        <sz val="6"/>
        <rFont val="ＭＳ Ｐ明朝"/>
        <family val="1"/>
      </rPr>
      <t>X₁SYX₂182X₃0WX</t>
    </r>
    <r>
      <rPr>
        <sz val="3.5"/>
        <rFont val="ＭＳ Ｐ明朝"/>
        <family val="1"/>
      </rPr>
      <t>5</t>
    </r>
    <r>
      <rPr>
        <sz val="6"/>
        <rFont val="ＭＳ Ｐ明朝"/>
        <family val="1"/>
      </rPr>
      <t>X</t>
    </r>
    <r>
      <rPr>
        <sz val="3.5"/>
        <rFont val="ＭＳ Ｐ明朝"/>
        <family val="1"/>
      </rPr>
      <t>6</t>
    </r>
    <r>
      <rPr>
        <sz val="6"/>
        <rFont val="ＭＳ Ｐ明朝"/>
        <family val="1"/>
      </rPr>
      <t>X</t>
    </r>
    <r>
      <rPr>
        <sz val="3.5"/>
        <rFont val="ＭＳ Ｐ明朝"/>
        <family val="1"/>
      </rPr>
      <t>7</t>
    </r>
    <r>
      <rPr>
        <sz val="6"/>
        <rFont val="ＭＳ Ｐ明朝"/>
        <family val="1"/>
      </rPr>
      <t>X</t>
    </r>
    <r>
      <rPr>
        <sz val="3.5"/>
        <rFont val="ＭＳ Ｐ明朝"/>
        <family val="1"/>
      </rPr>
      <t>8</t>
    </r>
  </si>
  <si>
    <r>
      <rPr>
        <sz val="6"/>
        <rFont val="ＭＳ Ｐ明朝"/>
        <family val="1"/>
      </rPr>
      <t>X₁SYX₂182X₃08X</t>
    </r>
    <r>
      <rPr>
        <sz val="3.5"/>
        <rFont val="ＭＳ Ｐ明朝"/>
        <family val="1"/>
      </rPr>
      <t>5</t>
    </r>
    <r>
      <rPr>
        <sz val="6"/>
        <rFont val="ＭＳ Ｐ明朝"/>
        <family val="1"/>
      </rPr>
      <t>X</t>
    </r>
    <r>
      <rPr>
        <sz val="3.5"/>
        <rFont val="ＭＳ Ｐ明朝"/>
        <family val="1"/>
      </rPr>
      <t>6</t>
    </r>
    <r>
      <rPr>
        <sz val="6"/>
        <rFont val="ＭＳ Ｐ明朝"/>
        <family val="1"/>
      </rPr>
      <t>X</t>
    </r>
    <r>
      <rPr>
        <sz val="3.5"/>
        <rFont val="ＭＳ Ｐ明朝"/>
        <family val="1"/>
      </rPr>
      <t>7</t>
    </r>
    <r>
      <rPr>
        <sz val="6"/>
        <rFont val="ＭＳ Ｐ明朝"/>
        <family val="1"/>
      </rPr>
      <t>X</t>
    </r>
    <r>
      <rPr>
        <sz val="3.5"/>
        <rFont val="ＭＳ Ｐ明朝"/>
        <family val="1"/>
      </rPr>
      <t>8</t>
    </r>
  </si>
  <si>
    <r>
      <rPr>
        <sz val="6"/>
        <rFont val="ＭＳ Ｐ明朝"/>
        <family val="1"/>
      </rPr>
      <t>X₁SYX₂182X₃09X</t>
    </r>
    <r>
      <rPr>
        <sz val="3.5"/>
        <rFont val="ＭＳ Ｐ明朝"/>
        <family val="1"/>
      </rPr>
      <t>5</t>
    </r>
    <r>
      <rPr>
        <sz val="6"/>
        <rFont val="ＭＳ Ｐ明朝"/>
        <family val="1"/>
      </rPr>
      <t>X</t>
    </r>
    <r>
      <rPr>
        <sz val="3.5"/>
        <rFont val="ＭＳ Ｐ明朝"/>
        <family val="1"/>
      </rPr>
      <t>6</t>
    </r>
    <r>
      <rPr>
        <sz val="6"/>
        <rFont val="ＭＳ Ｐ明朝"/>
        <family val="1"/>
      </rPr>
      <t>X</t>
    </r>
    <r>
      <rPr>
        <sz val="3.5"/>
        <rFont val="ＭＳ Ｐ明朝"/>
        <family val="1"/>
      </rPr>
      <t>7</t>
    </r>
    <r>
      <rPr>
        <sz val="6"/>
        <rFont val="ＭＳ Ｐ明朝"/>
        <family val="1"/>
      </rPr>
      <t>X</t>
    </r>
    <r>
      <rPr>
        <sz val="3.5"/>
        <rFont val="ＭＳ Ｐ明朝"/>
        <family val="1"/>
      </rPr>
      <t>8</t>
    </r>
  </si>
  <si>
    <r>
      <rPr>
        <sz val="6"/>
        <rFont val="ＭＳ Ｐ明朝"/>
        <family val="1"/>
      </rPr>
      <t>X₁SYX₂182X₃0UX</t>
    </r>
    <r>
      <rPr>
        <sz val="3.5"/>
        <rFont val="ＭＳ Ｐ明朝"/>
        <family val="1"/>
      </rPr>
      <t>5</t>
    </r>
    <r>
      <rPr>
        <sz val="6"/>
        <rFont val="ＭＳ Ｐ明朝"/>
        <family val="1"/>
      </rPr>
      <t>X</t>
    </r>
    <r>
      <rPr>
        <sz val="3.5"/>
        <rFont val="ＭＳ Ｐ明朝"/>
        <family val="1"/>
      </rPr>
      <t>6</t>
    </r>
    <r>
      <rPr>
        <sz val="6"/>
        <rFont val="ＭＳ Ｐ明朝"/>
        <family val="1"/>
      </rPr>
      <t>X</t>
    </r>
    <r>
      <rPr>
        <sz val="3.5"/>
        <rFont val="ＭＳ Ｐ明朝"/>
        <family val="1"/>
      </rPr>
      <t>7</t>
    </r>
    <r>
      <rPr>
        <sz val="6"/>
        <rFont val="ＭＳ Ｐ明朝"/>
        <family val="1"/>
      </rPr>
      <t>X</t>
    </r>
    <r>
      <rPr>
        <sz val="3.5"/>
        <rFont val="ＭＳ Ｐ明朝"/>
        <family val="1"/>
      </rPr>
      <t>8</t>
    </r>
  </si>
  <si>
    <r>
      <rPr>
        <sz val="6"/>
        <rFont val="ＭＳ Ｐ明朝"/>
        <family val="1"/>
      </rPr>
      <t>X₁SYX₂182X₃0EX</t>
    </r>
    <r>
      <rPr>
        <sz val="3.5"/>
        <rFont val="ＭＳ Ｐ明朝"/>
        <family val="1"/>
      </rPr>
      <t>5</t>
    </r>
    <r>
      <rPr>
        <sz val="6"/>
        <rFont val="ＭＳ Ｐ明朝"/>
        <family val="1"/>
      </rPr>
      <t>X</t>
    </r>
    <r>
      <rPr>
        <sz val="3.5"/>
        <rFont val="ＭＳ Ｐ明朝"/>
        <family val="1"/>
      </rPr>
      <t>6</t>
    </r>
    <r>
      <rPr>
        <sz val="6"/>
        <rFont val="ＭＳ Ｐ明朝"/>
        <family val="1"/>
      </rPr>
      <t>X</t>
    </r>
    <r>
      <rPr>
        <sz val="3.5"/>
        <rFont val="ＭＳ Ｐ明朝"/>
        <family val="1"/>
      </rPr>
      <t>7</t>
    </r>
    <r>
      <rPr>
        <sz val="6"/>
        <rFont val="ＭＳ Ｐ明朝"/>
        <family val="1"/>
      </rPr>
      <t>X</t>
    </r>
    <r>
      <rPr>
        <sz val="3.5"/>
        <rFont val="ＭＳ Ｐ明朝"/>
        <family val="1"/>
      </rPr>
      <t>8</t>
    </r>
  </si>
  <si>
    <r>
      <rPr>
        <sz val="11"/>
        <color theme="1"/>
        <rFont val="游ゴシック"/>
        <family val="1"/>
        <charset val="128"/>
        <scheme val="minor"/>
      </rPr>
      <t>X₁SYX₂152W00X₅X₆X₇X₈</t>
    </r>
  </si>
  <si>
    <r>
      <rPr>
        <sz val="11"/>
        <color theme="1"/>
        <rFont val="游ゴシック"/>
        <family val="1"/>
        <charset val="128"/>
        <scheme val="minor"/>
      </rPr>
      <t>X₁SYX₂15200WX₅X₆X₇X₈</t>
    </r>
  </si>
  <si>
    <r>
      <rPr>
        <sz val="11"/>
        <color theme="1"/>
        <rFont val="游ゴシック"/>
        <family val="1"/>
        <charset val="128"/>
        <scheme val="minor"/>
      </rPr>
      <t>X₁SYX₂122X₃0SXXXX</t>
    </r>
  </si>
  <si>
    <r>
      <rPr>
        <sz val="11"/>
        <color theme="1"/>
        <rFont val="游ゴシック"/>
        <family val="1"/>
        <charset val="128"/>
        <scheme val="minor"/>
      </rPr>
      <t>X₁SYX₂122X₃09XXXX</t>
    </r>
  </si>
  <si>
    <r>
      <rPr>
        <sz val="11"/>
        <color theme="1"/>
        <rFont val="游ゴシック"/>
        <family val="1"/>
        <charset val="128"/>
        <scheme val="minor"/>
      </rPr>
      <t>X₁SYX₂122X₃0UXXXX</t>
    </r>
  </si>
  <si>
    <r>
      <rPr>
        <sz val="11"/>
        <color theme="1"/>
        <rFont val="游ゴシック"/>
        <family val="1"/>
        <charset val="128"/>
        <scheme val="minor"/>
      </rPr>
      <t>X₁SYX₂122X₃0EXXXX</t>
    </r>
  </si>
  <si>
    <r>
      <rPr>
        <sz val="11"/>
        <color theme="1"/>
        <rFont val="游ゴシック"/>
        <family val="1"/>
        <charset val="128"/>
        <scheme val="minor"/>
      </rPr>
      <t>X₁SYX₂901X₃0SXXXX</t>
    </r>
  </si>
  <si>
    <r>
      <rPr>
        <sz val="11"/>
        <color theme="1"/>
        <rFont val="游ゴシック"/>
        <family val="1"/>
        <charset val="128"/>
        <scheme val="minor"/>
      </rPr>
      <t>X₁SYX₂901X₃09XXXX</t>
    </r>
  </si>
  <si>
    <r>
      <rPr>
        <sz val="11"/>
        <color theme="1"/>
        <rFont val="游ゴシック"/>
        <family val="1"/>
        <charset val="128"/>
        <scheme val="minor"/>
      </rPr>
      <t>X₁SYX₂901X₃0UXXXX</t>
    </r>
  </si>
  <si>
    <r>
      <rPr>
        <sz val="11"/>
        <color theme="1"/>
        <rFont val="游ゴシック"/>
        <family val="1"/>
        <charset val="128"/>
        <scheme val="minor"/>
      </rPr>
      <t>X₁SYX₂901X₃0EXXXX</t>
    </r>
  </si>
  <si>
    <r>
      <rPr>
        <sz val="11"/>
        <color theme="1"/>
        <rFont val="游ゴシック"/>
        <family val="1"/>
        <charset val="128"/>
        <scheme val="minor"/>
      </rPr>
      <t>DNDJ501J00XXXX</t>
    </r>
  </si>
  <si>
    <r>
      <rPr>
        <sz val="11"/>
        <color theme="1"/>
        <rFont val="游ゴシック"/>
        <family val="1"/>
        <charset val="128"/>
        <scheme val="minor"/>
      </rPr>
      <t>SNDJ501J00XXXX</t>
    </r>
  </si>
  <si>
    <r>
      <rPr>
        <sz val="11"/>
        <color theme="1"/>
        <rFont val="游ゴシック"/>
        <family val="1"/>
        <charset val="128"/>
        <scheme val="minor"/>
      </rPr>
      <t>X₁NFX₂501J00X₅X₆X₇X₈</t>
    </r>
  </si>
  <si>
    <r>
      <rPr>
        <sz val="11"/>
        <color theme="1"/>
        <rFont val="游ゴシック"/>
        <family val="1"/>
        <charset val="128"/>
        <scheme val="minor"/>
      </rPr>
      <t>X₁NFX₂50100JX₅X₆X₇X₈</t>
    </r>
  </si>
  <si>
    <r>
      <rPr>
        <sz val="11"/>
        <color theme="1"/>
        <rFont val="游ゴシック"/>
        <family val="1"/>
        <charset val="128"/>
        <scheme val="minor"/>
      </rPr>
      <t>X₁NFX₂501X₃09X₅X₆X₇X₈</t>
    </r>
  </si>
  <si>
    <r>
      <rPr>
        <sz val="11"/>
        <color theme="1"/>
        <rFont val="游ゴシック"/>
        <family val="1"/>
        <charset val="128"/>
        <scheme val="minor"/>
      </rPr>
      <t>X₁NFX₂501X₃0EX₅X₆X₇X₈</t>
    </r>
  </si>
  <si>
    <r>
      <rPr>
        <sz val="11"/>
        <color theme="1"/>
        <rFont val="游ゴシック"/>
        <family val="1"/>
        <charset val="128"/>
        <scheme val="minor"/>
      </rPr>
      <t>X₁NFX₂501X₃0JX₅X₆X₇X₈</t>
    </r>
  </si>
  <si>
    <r>
      <rPr>
        <sz val="11"/>
        <color theme="1"/>
        <rFont val="游ゴシック"/>
        <family val="1"/>
        <charset val="128"/>
        <scheme val="minor"/>
      </rPr>
      <t>X₁NFX₂501X₃0UX₅X₆X₇X₈</t>
    </r>
  </si>
  <si>
    <r>
      <rPr>
        <sz val="11"/>
        <color theme="1"/>
        <rFont val="游ゴシック"/>
        <family val="1"/>
        <charset val="128"/>
        <scheme val="minor"/>
      </rPr>
      <t>X₁SDX₂501X₃0X₄X₅X₆X₇X₈</t>
    </r>
  </si>
  <si>
    <r>
      <rPr>
        <sz val="11"/>
        <color theme="1"/>
        <rFont val="游ゴシック"/>
        <family val="1"/>
        <charset val="128"/>
        <scheme val="minor"/>
      </rPr>
      <t>A-QUICK180CH/NACS</t>
    </r>
  </si>
  <si>
    <r>
      <rPr>
        <sz val="11"/>
        <color theme="1"/>
        <rFont val="游ゴシック"/>
        <family val="1"/>
        <charset val="128"/>
        <scheme val="minor"/>
      </rPr>
      <t>AQUICK-QC180R-S</t>
    </r>
  </si>
  <si>
    <r>
      <rPr>
        <sz val="11"/>
        <color theme="1"/>
        <rFont val="游ゴシック"/>
        <family val="1"/>
        <charset val="128"/>
        <scheme val="minor"/>
      </rPr>
      <t>QC180</t>
    </r>
  </si>
  <si>
    <r>
      <rPr>
        <sz val="11"/>
        <color theme="1"/>
        <rFont val="游ゴシック"/>
        <family val="1"/>
        <charset val="128"/>
        <scheme val="minor"/>
      </rPr>
      <t>QC180F</t>
    </r>
  </si>
  <si>
    <r>
      <rPr>
        <sz val="11"/>
        <color theme="1"/>
        <rFont val="游ゴシック"/>
        <family val="1"/>
        <charset val="128"/>
        <scheme val="minor"/>
      </rPr>
      <t>QC120</t>
    </r>
  </si>
  <si>
    <r>
      <rPr>
        <sz val="11"/>
        <color theme="1"/>
        <rFont val="游ゴシック"/>
        <family val="1"/>
        <charset val="128"/>
        <scheme val="minor"/>
      </rPr>
      <t>QC120F</t>
    </r>
  </si>
  <si>
    <r>
      <rPr>
        <sz val="11"/>
        <color theme="1"/>
        <rFont val="游ゴシック"/>
        <family val="1"/>
        <charset val="128"/>
        <scheme val="minor"/>
      </rPr>
      <t>QC120H</t>
    </r>
  </si>
  <si>
    <r>
      <rPr>
        <sz val="11"/>
        <color theme="1"/>
        <rFont val="游ゴシック"/>
        <family val="1"/>
        <charset val="128"/>
        <scheme val="minor"/>
      </rPr>
      <t>QC120MD</t>
    </r>
  </si>
  <si>
    <r>
      <rPr>
        <sz val="11"/>
        <color theme="1"/>
        <rFont val="游ゴシック"/>
        <family val="1"/>
        <charset val="128"/>
        <scheme val="minor"/>
      </rPr>
      <t>QC90</t>
    </r>
  </si>
  <si>
    <r>
      <rPr>
        <sz val="11"/>
        <color theme="1"/>
        <rFont val="游ゴシック"/>
        <family val="1"/>
        <charset val="128"/>
        <scheme val="minor"/>
      </rPr>
      <t>QC50LD</t>
    </r>
  </si>
  <si>
    <r>
      <rPr>
        <sz val="11"/>
        <color theme="1"/>
        <rFont val="游ゴシック"/>
        <family val="1"/>
        <charset val="128"/>
        <scheme val="minor"/>
      </rPr>
      <t>QC50LS</t>
    </r>
  </si>
  <si>
    <r>
      <rPr>
        <sz val="11"/>
        <color theme="1"/>
        <rFont val="游ゴシック"/>
        <family val="1"/>
        <charset val="128"/>
        <scheme val="minor"/>
      </rPr>
      <t>QC50MD</t>
    </r>
  </si>
  <si>
    <r>
      <rPr>
        <sz val="11"/>
        <color theme="1"/>
        <rFont val="游ゴシック"/>
        <family val="1"/>
        <charset val="128"/>
        <scheme val="minor"/>
      </rPr>
      <t>QC50MS</t>
    </r>
  </si>
  <si>
    <r>
      <rPr>
        <sz val="11"/>
        <color theme="1"/>
        <rFont val="游ゴシック"/>
        <family val="1"/>
        <charset val="128"/>
        <scheme val="minor"/>
      </rPr>
      <t>QC30LD</t>
    </r>
  </si>
  <si>
    <r>
      <rPr>
        <sz val="11"/>
        <color theme="1"/>
        <rFont val="游ゴシック"/>
        <family val="1"/>
        <charset val="128"/>
        <scheme val="minor"/>
      </rPr>
      <t>QC30LS</t>
    </r>
  </si>
  <si>
    <r>
      <rPr>
        <sz val="11"/>
        <color theme="1"/>
        <rFont val="游ゴシック"/>
        <family val="1"/>
        <charset val="128"/>
        <scheme val="minor"/>
      </rPr>
      <t>DC120K</t>
    </r>
  </si>
  <si>
    <r>
      <rPr>
        <sz val="11"/>
        <color theme="1"/>
        <rFont val="游ゴシック"/>
        <family val="1"/>
        <charset val="128"/>
        <scheme val="minor"/>
      </rPr>
      <t>DC050K</t>
    </r>
  </si>
  <si>
    <r>
      <rPr>
        <sz val="11"/>
        <color theme="1"/>
        <rFont val="游ゴシック"/>
        <family val="1"/>
        <charset val="128"/>
        <scheme val="minor"/>
      </rPr>
      <t>DC1800JI042</t>
    </r>
  </si>
  <si>
    <r>
      <rPr>
        <sz val="11"/>
        <color theme="1"/>
        <rFont val="游ゴシック"/>
        <family val="1"/>
        <charset val="128"/>
        <scheme val="minor"/>
      </rPr>
      <t>DC1500JI042</t>
    </r>
  </si>
  <si>
    <r>
      <rPr>
        <sz val="11"/>
        <color theme="1"/>
        <rFont val="游ゴシック"/>
        <family val="1"/>
        <charset val="128"/>
        <scheme val="minor"/>
      </rPr>
      <t>DC1200JI042</t>
    </r>
  </si>
  <si>
    <r>
      <rPr>
        <sz val="11"/>
        <color theme="1"/>
        <rFont val="游ゴシック"/>
        <family val="1"/>
        <charset val="128"/>
        <scheme val="minor"/>
      </rPr>
      <t>DC1200JI04202</t>
    </r>
  </si>
  <si>
    <r>
      <rPr>
        <sz val="11"/>
        <color theme="1"/>
        <rFont val="游ゴシック"/>
        <family val="1"/>
        <charset val="128"/>
        <scheme val="minor"/>
      </rPr>
      <t>DC1200JI238082</t>
    </r>
  </si>
  <si>
    <r>
      <rPr>
        <sz val="11"/>
        <color theme="1"/>
        <rFont val="游ゴシック"/>
        <family val="1"/>
        <charset val="128"/>
        <scheme val="minor"/>
      </rPr>
      <t>DC0900JI042</t>
    </r>
  </si>
  <si>
    <r>
      <rPr>
        <sz val="11"/>
        <color theme="1"/>
        <rFont val="游ゴシック"/>
        <family val="1"/>
        <charset val="128"/>
        <scheme val="minor"/>
      </rPr>
      <t>DC0900JI04202</t>
    </r>
  </si>
  <si>
    <r>
      <rPr>
        <sz val="11"/>
        <color theme="1"/>
        <rFont val="游ゴシック"/>
        <family val="1"/>
        <charset val="128"/>
        <scheme val="minor"/>
      </rPr>
      <t>DC0900JI238082</t>
    </r>
  </si>
  <si>
    <r>
      <rPr>
        <sz val="11"/>
        <color theme="1"/>
        <rFont val="游ゴシック"/>
        <family val="1"/>
        <charset val="128"/>
        <scheme val="minor"/>
      </rPr>
      <t>DC0900JI238452</t>
    </r>
  </si>
  <si>
    <r>
      <rPr>
        <sz val="11"/>
        <color theme="1"/>
        <rFont val="游ゴシック"/>
        <family val="1"/>
        <charset val="128"/>
        <scheme val="minor"/>
      </rPr>
      <t>DC0900JI238462</t>
    </r>
  </si>
  <si>
    <r>
      <rPr>
        <sz val="11"/>
        <color theme="1"/>
        <rFont val="游ゴシック"/>
        <family val="1"/>
        <charset val="128"/>
        <scheme val="minor"/>
      </rPr>
      <t>DC0500JI04202</t>
    </r>
  </si>
  <si>
    <r>
      <rPr>
        <sz val="11"/>
        <color theme="1"/>
        <rFont val="游ゴシック"/>
        <family val="1"/>
        <charset val="128"/>
        <scheme val="minor"/>
      </rPr>
      <t>DC0500JI170052</t>
    </r>
  </si>
  <si>
    <r>
      <rPr>
        <sz val="11"/>
        <color theme="1"/>
        <rFont val="游ゴシック"/>
        <family val="1"/>
        <charset val="128"/>
        <scheme val="minor"/>
      </rPr>
      <t>DC0500JI170062</t>
    </r>
  </si>
  <si>
    <r>
      <rPr>
        <sz val="11"/>
        <color theme="1"/>
        <rFont val="游ゴシック"/>
        <family val="1"/>
        <charset val="128"/>
        <scheme val="minor"/>
      </rPr>
      <t>DC0500JI170072</t>
    </r>
  </si>
  <si>
    <r>
      <rPr>
        <sz val="11"/>
        <color theme="1"/>
        <rFont val="游ゴシック"/>
        <family val="1"/>
        <charset val="128"/>
        <scheme val="minor"/>
      </rPr>
      <t>DC0500JI238052</t>
    </r>
  </si>
  <si>
    <r>
      <rPr>
        <sz val="11"/>
        <color theme="1"/>
        <rFont val="游ゴシック"/>
        <family val="1"/>
        <charset val="128"/>
        <scheme val="minor"/>
      </rPr>
      <t>DC0500JI238062</t>
    </r>
  </si>
  <si>
    <r>
      <rPr>
        <sz val="11"/>
        <color theme="1"/>
        <rFont val="游ゴシック"/>
        <family val="1"/>
        <charset val="128"/>
        <scheme val="minor"/>
      </rPr>
      <t>DC0500JI238072</t>
    </r>
  </si>
  <si>
    <r>
      <rPr>
        <sz val="11"/>
        <color theme="1"/>
        <rFont val="游ゴシック"/>
        <family val="1"/>
        <charset val="128"/>
        <scheme val="minor"/>
      </rPr>
      <t>DC0300JI061</t>
    </r>
  </si>
  <si>
    <r>
      <rPr>
        <sz val="11"/>
        <color theme="1"/>
        <rFont val="游ゴシック"/>
        <family val="1"/>
        <charset val="128"/>
        <scheme val="minor"/>
      </rPr>
      <t>DQC180</t>
    </r>
  </si>
  <si>
    <r>
      <rPr>
        <sz val="11"/>
        <color theme="1"/>
        <rFont val="游ゴシック"/>
        <family val="1"/>
        <charset val="128"/>
        <scheme val="minor"/>
      </rPr>
      <t>DQC180Ｆ</t>
    </r>
  </si>
  <si>
    <r>
      <rPr>
        <sz val="11"/>
        <color theme="1"/>
        <rFont val="游ゴシック"/>
        <family val="1"/>
        <charset val="128"/>
        <scheme val="minor"/>
      </rPr>
      <t>DQC120</t>
    </r>
  </si>
  <si>
    <r>
      <rPr>
        <sz val="11"/>
        <color theme="1"/>
        <rFont val="游ゴシック"/>
        <family val="1"/>
        <charset val="128"/>
        <scheme val="minor"/>
      </rPr>
      <t>DQC120Ｆ</t>
    </r>
  </si>
  <si>
    <r>
      <rPr>
        <sz val="11"/>
        <color theme="1"/>
        <rFont val="游ゴシック"/>
        <family val="1"/>
        <charset val="128"/>
        <scheme val="minor"/>
      </rPr>
      <t>DQC120H</t>
    </r>
  </si>
  <si>
    <r>
      <rPr>
        <sz val="11"/>
        <color theme="1"/>
        <rFont val="游ゴシック"/>
        <family val="1"/>
        <charset val="128"/>
        <scheme val="minor"/>
      </rPr>
      <t>DQC120MD</t>
    </r>
  </si>
  <si>
    <r>
      <rPr>
        <sz val="11"/>
        <color theme="1"/>
        <rFont val="游ゴシック"/>
        <family val="1"/>
        <charset val="128"/>
        <scheme val="minor"/>
      </rPr>
      <t>DQC090</t>
    </r>
  </si>
  <si>
    <r>
      <rPr>
        <sz val="11"/>
        <color theme="1"/>
        <rFont val="游ゴシック"/>
        <family val="1"/>
        <charset val="128"/>
        <scheme val="minor"/>
      </rPr>
      <t>DQC050ES</t>
    </r>
  </si>
  <si>
    <r>
      <rPr>
        <sz val="11"/>
        <color theme="1"/>
        <rFont val="游ゴシック"/>
        <family val="1"/>
        <charset val="128"/>
        <scheme val="minor"/>
      </rPr>
      <t>DQC050LD</t>
    </r>
  </si>
  <si>
    <r>
      <rPr>
        <sz val="11"/>
        <color theme="1"/>
        <rFont val="游ゴシック"/>
        <family val="1"/>
        <charset val="128"/>
        <scheme val="minor"/>
      </rPr>
      <t>DQC050LS</t>
    </r>
  </si>
  <si>
    <r>
      <rPr>
        <sz val="11"/>
        <color theme="1"/>
        <rFont val="游ゴシック"/>
        <family val="1"/>
        <charset val="128"/>
        <scheme val="minor"/>
      </rPr>
      <t>DQC050MD</t>
    </r>
  </si>
  <si>
    <r>
      <rPr>
        <sz val="11"/>
        <color theme="1"/>
        <rFont val="游ゴシック"/>
        <family val="1"/>
        <charset val="128"/>
        <scheme val="minor"/>
      </rPr>
      <t>DQC050MS</t>
    </r>
  </si>
  <si>
    <r>
      <rPr>
        <sz val="11"/>
        <color theme="1"/>
        <rFont val="游ゴシック"/>
        <family val="1"/>
        <charset val="128"/>
        <scheme val="minor"/>
      </rPr>
      <t>DQC030LD</t>
    </r>
  </si>
  <si>
    <r>
      <rPr>
        <sz val="11"/>
        <color theme="1"/>
        <rFont val="游ゴシック"/>
        <family val="1"/>
        <charset val="128"/>
        <scheme val="minor"/>
      </rPr>
      <t>DQC030LS</t>
    </r>
  </si>
  <si>
    <r>
      <rPr>
        <sz val="11"/>
        <color theme="1"/>
        <rFont val="游ゴシック"/>
        <family val="1"/>
        <charset val="128"/>
        <scheme val="minor"/>
      </rPr>
      <t>EVHX104XXCBXX</t>
    </r>
  </si>
  <si>
    <r>
      <rPr>
        <sz val="11"/>
        <color theme="1"/>
        <rFont val="游ゴシック"/>
        <family val="1"/>
        <charset val="128"/>
        <scheme val="minor"/>
      </rPr>
      <t>EVHX503XADAXX</t>
    </r>
  </si>
  <si>
    <r>
      <rPr>
        <sz val="11"/>
        <color theme="1"/>
        <rFont val="游ゴシック"/>
        <family val="1"/>
        <charset val="128"/>
        <scheme val="minor"/>
      </rPr>
      <t>EVHX503XCDAXX</t>
    </r>
  </si>
  <si>
    <r>
      <rPr>
        <sz val="11"/>
        <color theme="1"/>
        <rFont val="游ゴシック"/>
        <family val="1"/>
        <charset val="128"/>
        <scheme val="minor"/>
      </rPr>
      <t>EVDJ25JXEXX</t>
    </r>
  </si>
  <si>
    <r>
      <rPr>
        <sz val="11"/>
        <color theme="1"/>
        <rFont val="游ゴシック"/>
        <family val="1"/>
        <charset val="128"/>
        <scheme val="minor"/>
      </rPr>
      <t>DEV-10KW</t>
    </r>
  </si>
  <si>
    <r>
      <rPr>
        <sz val="11"/>
        <color theme="1"/>
        <rFont val="游ゴシック"/>
        <family val="1"/>
        <charset val="128"/>
        <scheme val="minor"/>
      </rPr>
      <t>FLASH180CH/NACS</t>
    </r>
  </si>
  <si>
    <r>
      <rPr>
        <sz val="11"/>
        <color theme="1"/>
        <rFont val="游ゴシック"/>
        <family val="1"/>
        <charset val="128"/>
        <scheme val="minor"/>
      </rPr>
      <t>FLASH-QC180R-S</t>
    </r>
  </si>
  <si>
    <r>
      <rPr>
        <sz val="11"/>
        <color theme="1"/>
        <rFont val="游ゴシック"/>
        <family val="1"/>
        <charset val="128"/>
        <scheme val="minor"/>
      </rPr>
      <t>NQM-UCB04P</t>
    </r>
  </si>
  <si>
    <r>
      <rPr>
        <sz val="11"/>
        <color theme="1"/>
        <rFont val="游ゴシック"/>
        <family val="1"/>
        <charset val="128"/>
        <scheme val="minor"/>
      </rPr>
      <t>NQM-UCY04E</t>
    </r>
  </si>
  <si>
    <r>
      <rPr>
        <sz val="11"/>
        <color theme="1"/>
        <rFont val="游ゴシック"/>
        <family val="1"/>
        <charset val="128"/>
        <scheme val="minor"/>
      </rPr>
      <t>NQM-UCY04P</t>
    </r>
  </si>
  <si>
    <r>
      <rPr>
        <sz val="11"/>
        <color theme="1"/>
        <rFont val="游ゴシック"/>
        <family val="1"/>
        <charset val="128"/>
        <scheme val="minor"/>
      </rPr>
      <t>NQD-UCX04P</t>
    </r>
  </si>
  <si>
    <r>
      <rPr>
        <sz val="11"/>
        <color theme="1"/>
        <rFont val="游ゴシック"/>
        <family val="1"/>
        <charset val="128"/>
        <scheme val="minor"/>
      </rPr>
      <t>NQD-UCX04P-H</t>
    </r>
  </si>
  <si>
    <r>
      <rPr>
        <sz val="11"/>
        <color theme="1"/>
        <rFont val="游ゴシック"/>
        <family val="1"/>
        <charset val="128"/>
        <scheme val="minor"/>
      </rPr>
      <t>NQR-UC904P-C660</t>
    </r>
  </si>
  <si>
    <r>
      <rPr>
        <sz val="11"/>
        <color theme="1"/>
        <rFont val="游ゴシック"/>
        <family val="1"/>
        <charset val="128"/>
        <scheme val="minor"/>
      </rPr>
      <t>NQR-UC904P-C651</t>
    </r>
  </si>
  <si>
    <r>
      <rPr>
        <sz val="11"/>
        <color theme="1"/>
        <rFont val="游ゴシック"/>
        <family val="1"/>
        <charset val="128"/>
        <scheme val="minor"/>
      </rPr>
      <t>NQR-UC904P-C642</t>
    </r>
  </si>
  <si>
    <r>
      <rPr>
        <sz val="11"/>
        <color theme="1"/>
        <rFont val="游ゴシック"/>
        <family val="1"/>
        <charset val="128"/>
        <scheme val="minor"/>
      </rPr>
      <t>NQR-UC904P-C633</t>
    </r>
  </si>
  <si>
    <r>
      <rPr>
        <sz val="11"/>
        <color theme="1"/>
        <rFont val="游ゴシック"/>
        <family val="1"/>
        <charset val="128"/>
        <scheme val="minor"/>
      </rPr>
      <t>NQR-UC904P-C624</t>
    </r>
  </si>
  <si>
    <r>
      <rPr>
        <sz val="11"/>
        <color theme="1"/>
        <rFont val="游ゴシック"/>
        <family val="1"/>
        <charset val="128"/>
        <scheme val="minor"/>
      </rPr>
      <t>NQR-UC904P-C615</t>
    </r>
  </si>
  <si>
    <r>
      <rPr>
        <sz val="11"/>
        <color theme="1"/>
        <rFont val="游ゴシック"/>
        <family val="1"/>
        <charset val="128"/>
        <scheme val="minor"/>
      </rPr>
      <t>NQR-UC904P-C606</t>
    </r>
  </si>
  <si>
    <r>
      <rPr>
        <sz val="11"/>
        <color theme="1"/>
        <rFont val="游ゴシック"/>
        <family val="1"/>
        <charset val="128"/>
        <scheme val="minor"/>
      </rPr>
      <t>NQR-UC904P-C550</t>
    </r>
  </si>
  <si>
    <r>
      <rPr>
        <sz val="11"/>
        <color theme="1"/>
        <rFont val="游ゴシック"/>
        <family val="1"/>
        <charset val="128"/>
        <scheme val="minor"/>
      </rPr>
      <t>NQR-UC904P-C541</t>
    </r>
  </si>
  <si>
    <r>
      <rPr>
        <sz val="11"/>
        <color theme="1"/>
        <rFont val="游ゴシック"/>
        <family val="1"/>
        <charset val="128"/>
        <scheme val="minor"/>
      </rPr>
      <t>NQR-UC904P-C532</t>
    </r>
  </si>
  <si>
    <r>
      <rPr>
        <sz val="11"/>
        <color theme="1"/>
        <rFont val="游ゴシック"/>
        <family val="1"/>
        <charset val="128"/>
        <scheme val="minor"/>
      </rPr>
      <t>NQR-UC904P-C523</t>
    </r>
  </si>
  <si>
    <r>
      <rPr>
        <sz val="11"/>
        <color theme="1"/>
        <rFont val="游ゴシック"/>
        <family val="1"/>
        <charset val="128"/>
        <scheme val="minor"/>
      </rPr>
      <t>NQR-UC904P-C514</t>
    </r>
  </si>
  <si>
    <r>
      <rPr>
        <sz val="11"/>
        <color theme="1"/>
        <rFont val="游ゴシック"/>
        <family val="1"/>
        <charset val="128"/>
        <scheme val="minor"/>
      </rPr>
      <t>NQR-UC904P-C505</t>
    </r>
  </si>
  <si>
    <r>
      <rPr>
        <sz val="11"/>
        <color theme="1"/>
        <rFont val="游ゴシック"/>
        <family val="1"/>
        <charset val="128"/>
        <scheme val="minor"/>
      </rPr>
      <t>NQR-UC904P-C440</t>
    </r>
  </si>
  <si>
    <r>
      <rPr>
        <sz val="11"/>
        <color theme="1"/>
        <rFont val="游ゴシック"/>
        <family val="1"/>
        <charset val="128"/>
        <scheme val="minor"/>
      </rPr>
      <t>NQR-UC904P-C431</t>
    </r>
  </si>
  <si>
    <r>
      <rPr>
        <sz val="11"/>
        <color theme="1"/>
        <rFont val="游ゴシック"/>
        <family val="1"/>
        <charset val="128"/>
        <scheme val="minor"/>
      </rPr>
      <t>NQR-UC904P-C422</t>
    </r>
  </si>
  <si>
    <r>
      <rPr>
        <sz val="11"/>
        <color theme="1"/>
        <rFont val="游ゴシック"/>
        <family val="1"/>
        <charset val="128"/>
        <scheme val="minor"/>
      </rPr>
      <t>NQR-UC904P-C413</t>
    </r>
  </si>
  <si>
    <r>
      <rPr>
        <sz val="11"/>
        <color theme="1"/>
        <rFont val="游ゴシック"/>
        <family val="1"/>
        <charset val="128"/>
        <scheme val="minor"/>
      </rPr>
      <t>NQR-UC904P-C404</t>
    </r>
  </si>
  <si>
    <r>
      <rPr>
        <sz val="11"/>
        <color theme="1"/>
        <rFont val="游ゴシック"/>
        <family val="1"/>
        <charset val="128"/>
        <scheme val="minor"/>
      </rPr>
      <t>NQR-UC904P-C330</t>
    </r>
  </si>
  <si>
    <r>
      <rPr>
        <sz val="11"/>
        <color theme="1"/>
        <rFont val="游ゴシック"/>
        <family val="1"/>
        <charset val="128"/>
        <scheme val="minor"/>
      </rPr>
      <t>NQR-UC904P-C321</t>
    </r>
  </si>
  <si>
    <r>
      <rPr>
        <sz val="11"/>
        <color theme="1"/>
        <rFont val="游ゴシック"/>
        <family val="1"/>
        <charset val="128"/>
        <scheme val="minor"/>
      </rPr>
      <t>NQR-UC904P-C312</t>
    </r>
  </si>
  <si>
    <r>
      <rPr>
        <sz val="11"/>
        <color theme="1"/>
        <rFont val="游ゴシック"/>
        <family val="1"/>
        <charset val="128"/>
        <scheme val="minor"/>
      </rPr>
      <t>NQR-UC904P-C303</t>
    </r>
  </si>
  <si>
    <r>
      <rPr>
        <sz val="11"/>
        <color theme="1"/>
        <rFont val="游ゴシック"/>
        <family val="1"/>
        <charset val="128"/>
        <scheme val="minor"/>
      </rPr>
      <t>NQR-UC904P-C220</t>
    </r>
  </si>
  <si>
    <r>
      <rPr>
        <sz val="11"/>
        <color theme="1"/>
        <rFont val="游ゴシック"/>
        <family val="1"/>
        <charset val="128"/>
        <scheme val="minor"/>
      </rPr>
      <t>NQR-UC904P-C211</t>
    </r>
  </si>
  <si>
    <r>
      <rPr>
        <sz val="11"/>
        <color theme="1"/>
        <rFont val="游ゴシック"/>
        <family val="1"/>
        <charset val="128"/>
        <scheme val="minor"/>
      </rPr>
      <t>NQR-UC904P-C202</t>
    </r>
  </si>
  <si>
    <r>
      <rPr>
        <sz val="11"/>
        <color theme="1"/>
        <rFont val="游ゴシック"/>
        <family val="1"/>
        <charset val="128"/>
        <scheme val="minor"/>
      </rPr>
      <t>NQR-UC904P-C110</t>
    </r>
  </si>
  <si>
    <r>
      <rPr>
        <sz val="11"/>
        <color theme="1"/>
        <rFont val="游ゴシック"/>
        <family val="1"/>
        <charset val="128"/>
        <scheme val="minor"/>
      </rPr>
      <t>NQR-UC904P-C101</t>
    </r>
  </si>
  <si>
    <r>
      <rPr>
        <sz val="11"/>
        <color theme="1"/>
        <rFont val="游ゴシック"/>
        <family val="1"/>
        <charset val="128"/>
        <scheme val="minor"/>
      </rPr>
      <t>NQR-UC904P-H660</t>
    </r>
  </si>
  <si>
    <r>
      <rPr>
        <sz val="11"/>
        <color theme="1"/>
        <rFont val="游ゴシック"/>
        <family val="1"/>
        <charset val="128"/>
        <scheme val="minor"/>
      </rPr>
      <t>NQR-UC904P-H651</t>
    </r>
  </si>
  <si>
    <r>
      <rPr>
        <sz val="11"/>
        <color theme="1"/>
        <rFont val="游ゴシック"/>
        <family val="1"/>
        <charset val="128"/>
        <scheme val="minor"/>
      </rPr>
      <t>NQR-UC904P-H642</t>
    </r>
  </si>
  <si>
    <r>
      <rPr>
        <sz val="11"/>
        <color theme="1"/>
        <rFont val="游ゴシック"/>
        <family val="1"/>
        <charset val="128"/>
        <scheme val="minor"/>
      </rPr>
      <t>NQR-UC904P-H633</t>
    </r>
  </si>
  <si>
    <r>
      <rPr>
        <sz val="11"/>
        <color theme="1"/>
        <rFont val="游ゴシック"/>
        <family val="1"/>
        <charset val="128"/>
        <scheme val="minor"/>
      </rPr>
      <t>NQR-UC904P-H624</t>
    </r>
  </si>
  <si>
    <r>
      <rPr>
        <sz val="11"/>
        <color theme="1"/>
        <rFont val="游ゴシック"/>
        <family val="1"/>
        <charset val="128"/>
        <scheme val="minor"/>
      </rPr>
      <t>NQR-UC904P-H615</t>
    </r>
  </si>
  <si>
    <r>
      <rPr>
        <sz val="11"/>
        <color theme="1"/>
        <rFont val="游ゴシック"/>
        <family val="1"/>
        <charset val="128"/>
        <scheme val="minor"/>
      </rPr>
      <t>NQR-UC904P-H606</t>
    </r>
  </si>
  <si>
    <r>
      <rPr>
        <sz val="11"/>
        <color theme="1"/>
        <rFont val="游ゴシック"/>
        <family val="1"/>
        <charset val="128"/>
        <scheme val="minor"/>
      </rPr>
      <t>NQR-UC904P-H550</t>
    </r>
  </si>
  <si>
    <r>
      <rPr>
        <sz val="11"/>
        <color theme="1"/>
        <rFont val="游ゴシック"/>
        <family val="1"/>
        <charset val="128"/>
        <scheme val="minor"/>
      </rPr>
      <t>NQR-UC904P-H541</t>
    </r>
  </si>
  <si>
    <r>
      <rPr>
        <sz val="11"/>
        <color theme="1"/>
        <rFont val="游ゴシック"/>
        <family val="1"/>
        <charset val="128"/>
        <scheme val="minor"/>
      </rPr>
      <t>NQR-UC904P-H532</t>
    </r>
  </si>
  <si>
    <r>
      <rPr>
        <sz val="11"/>
        <color theme="1"/>
        <rFont val="游ゴシック"/>
        <family val="1"/>
        <charset val="128"/>
        <scheme val="minor"/>
      </rPr>
      <t>NQR-UC904P-H523</t>
    </r>
  </si>
  <si>
    <r>
      <rPr>
        <sz val="11"/>
        <color theme="1"/>
        <rFont val="游ゴシック"/>
        <family val="1"/>
        <charset val="128"/>
        <scheme val="minor"/>
      </rPr>
      <t>NQR-UC904P-H514</t>
    </r>
  </si>
  <si>
    <r>
      <rPr>
        <sz val="11"/>
        <color theme="1"/>
        <rFont val="游ゴシック"/>
        <family val="1"/>
        <charset val="128"/>
        <scheme val="minor"/>
      </rPr>
      <t>NQR-UC904P-H505</t>
    </r>
  </si>
  <si>
    <r>
      <rPr>
        <sz val="11"/>
        <color theme="1"/>
        <rFont val="游ゴシック"/>
        <family val="1"/>
        <charset val="128"/>
        <scheme val="minor"/>
      </rPr>
      <t>NQR-UC904P-H440</t>
    </r>
  </si>
  <si>
    <r>
      <rPr>
        <sz val="11"/>
        <color theme="1"/>
        <rFont val="游ゴシック"/>
        <family val="1"/>
        <charset val="128"/>
        <scheme val="minor"/>
      </rPr>
      <t>NQR-UC904P-H431</t>
    </r>
  </si>
  <si>
    <r>
      <rPr>
        <sz val="11"/>
        <color theme="1"/>
        <rFont val="游ゴシック"/>
        <family val="1"/>
        <charset val="128"/>
        <scheme val="minor"/>
      </rPr>
      <t>NQR-UC904P-H422</t>
    </r>
  </si>
  <si>
    <r>
      <rPr>
        <sz val="11"/>
        <color theme="1"/>
        <rFont val="游ゴシック"/>
        <family val="1"/>
        <charset val="128"/>
        <scheme val="minor"/>
      </rPr>
      <t>NQR-UC904P-H413</t>
    </r>
  </si>
  <si>
    <r>
      <rPr>
        <sz val="11"/>
        <color theme="1"/>
        <rFont val="游ゴシック"/>
        <family val="1"/>
        <charset val="128"/>
        <scheme val="minor"/>
      </rPr>
      <t>NQR-UC904P-H404</t>
    </r>
  </si>
  <si>
    <r>
      <rPr>
        <sz val="11"/>
        <color theme="1"/>
        <rFont val="游ゴシック"/>
        <family val="1"/>
        <charset val="128"/>
        <scheme val="minor"/>
      </rPr>
      <t>NQR-UC904P-H330</t>
    </r>
  </si>
  <si>
    <r>
      <rPr>
        <sz val="11"/>
        <color theme="1"/>
        <rFont val="游ゴシック"/>
        <family val="1"/>
        <charset val="128"/>
        <scheme val="minor"/>
      </rPr>
      <t>NQR-UC904P-H321</t>
    </r>
  </si>
  <si>
    <r>
      <rPr>
        <sz val="11"/>
        <color theme="1"/>
        <rFont val="游ゴシック"/>
        <family val="1"/>
        <charset val="128"/>
        <scheme val="minor"/>
      </rPr>
      <t>NQR-UC904P-H312</t>
    </r>
  </si>
  <si>
    <r>
      <rPr>
        <sz val="11"/>
        <color theme="1"/>
        <rFont val="游ゴシック"/>
        <family val="1"/>
        <charset val="128"/>
        <scheme val="minor"/>
      </rPr>
      <t>NQR-UC904P-H303</t>
    </r>
  </si>
  <si>
    <r>
      <rPr>
        <sz val="11"/>
        <color theme="1"/>
        <rFont val="游ゴシック"/>
        <family val="1"/>
        <charset val="128"/>
        <scheme val="minor"/>
      </rPr>
      <t>NQR-UC904P-H220</t>
    </r>
  </si>
  <si>
    <r>
      <rPr>
        <sz val="11"/>
        <color theme="1"/>
        <rFont val="游ゴシック"/>
        <family val="1"/>
        <charset val="128"/>
        <scheme val="minor"/>
      </rPr>
      <t>NQR-UC904P-H211</t>
    </r>
  </si>
  <si>
    <r>
      <rPr>
        <sz val="11"/>
        <color theme="1"/>
        <rFont val="游ゴシック"/>
        <family val="1"/>
        <charset val="128"/>
        <scheme val="minor"/>
      </rPr>
      <t>NQR-UC904P-H202</t>
    </r>
  </si>
  <si>
    <r>
      <rPr>
        <sz val="11"/>
        <color theme="1"/>
        <rFont val="游ゴシック"/>
        <family val="1"/>
        <charset val="128"/>
        <scheme val="minor"/>
      </rPr>
      <t>NQR-UC904P-H110</t>
    </r>
  </si>
  <si>
    <r>
      <rPr>
        <sz val="11"/>
        <color theme="1"/>
        <rFont val="游ゴシック"/>
        <family val="1"/>
        <charset val="128"/>
        <scheme val="minor"/>
      </rPr>
      <t>NQR-UC904P-H101</t>
    </r>
  </si>
  <si>
    <r>
      <rPr>
        <sz val="11"/>
        <color theme="1"/>
        <rFont val="游ゴシック"/>
        <family val="1"/>
        <charset val="128"/>
        <scheme val="minor"/>
      </rPr>
      <t>NQR-UC904P-C6W</t>
    </r>
  </si>
  <si>
    <r>
      <rPr>
        <sz val="11"/>
        <color theme="1"/>
        <rFont val="游ゴシック"/>
        <family val="1"/>
        <charset val="128"/>
        <scheme val="minor"/>
      </rPr>
      <t>NQR-UC904P-C5W</t>
    </r>
  </si>
  <si>
    <r>
      <rPr>
        <sz val="11"/>
        <color theme="1"/>
        <rFont val="游ゴシック"/>
        <family val="1"/>
        <charset val="128"/>
        <scheme val="minor"/>
      </rPr>
      <t>NQR-UC904P-C4W</t>
    </r>
  </si>
  <si>
    <r>
      <rPr>
        <sz val="11"/>
        <color theme="1"/>
        <rFont val="游ゴシック"/>
        <family val="1"/>
        <charset val="128"/>
        <scheme val="minor"/>
      </rPr>
      <t>NQR-UC904P-C3W</t>
    </r>
  </si>
  <si>
    <r>
      <rPr>
        <sz val="11"/>
        <color theme="1"/>
        <rFont val="游ゴシック"/>
        <family val="1"/>
        <charset val="128"/>
        <scheme val="minor"/>
      </rPr>
      <t>NQR-UC904P-C2W</t>
    </r>
  </si>
  <si>
    <r>
      <rPr>
        <sz val="11"/>
        <color theme="1"/>
        <rFont val="游ゴシック"/>
        <family val="1"/>
        <charset val="128"/>
        <scheme val="minor"/>
      </rPr>
      <t>NQR-UC904P-C1W</t>
    </r>
  </si>
  <si>
    <r>
      <rPr>
        <sz val="11"/>
        <color theme="1"/>
        <rFont val="游ゴシック"/>
        <family val="1"/>
        <charset val="128"/>
        <scheme val="minor"/>
      </rPr>
      <t>NQR-UC904P-H6W</t>
    </r>
  </si>
  <si>
    <r>
      <rPr>
        <sz val="11"/>
        <color theme="1"/>
        <rFont val="游ゴシック"/>
        <family val="1"/>
        <charset val="128"/>
        <scheme val="minor"/>
      </rPr>
      <t>NQR-UC904P-H5W</t>
    </r>
  </si>
  <si>
    <r>
      <rPr>
        <sz val="11"/>
        <color theme="1"/>
        <rFont val="游ゴシック"/>
        <family val="1"/>
        <charset val="128"/>
        <scheme val="minor"/>
      </rPr>
      <t>NQR-UC904P-H4W</t>
    </r>
  </si>
  <si>
    <r>
      <rPr>
        <sz val="11"/>
        <color theme="1"/>
        <rFont val="游ゴシック"/>
        <family val="1"/>
        <charset val="128"/>
        <scheme val="minor"/>
      </rPr>
      <t>NQR-UC904P-H3W</t>
    </r>
  </si>
  <si>
    <r>
      <rPr>
        <sz val="11"/>
        <color theme="1"/>
        <rFont val="游ゴシック"/>
        <family val="1"/>
        <charset val="128"/>
        <scheme val="minor"/>
      </rPr>
      <t>NQR-UC904P-H2W</t>
    </r>
  </si>
  <si>
    <r>
      <rPr>
        <sz val="11"/>
        <color theme="1"/>
        <rFont val="游ゴシック"/>
        <family val="1"/>
        <charset val="128"/>
        <scheme val="minor"/>
      </rPr>
      <t>NQR-UC904P-H1W</t>
    </r>
  </si>
  <si>
    <r>
      <rPr>
        <sz val="11"/>
        <color theme="1"/>
        <rFont val="游ゴシック"/>
        <family val="1"/>
        <charset val="128"/>
        <scheme val="minor"/>
      </rPr>
      <t>NQC-TC5030</t>
    </r>
  </si>
  <si>
    <r>
      <rPr>
        <sz val="11"/>
        <color theme="1"/>
        <rFont val="游ゴシック"/>
        <family val="1"/>
        <charset val="128"/>
        <scheme val="minor"/>
      </rPr>
      <t>NQC-TC5030-C</t>
    </r>
  </si>
  <si>
    <r>
      <rPr>
        <sz val="11"/>
        <color theme="1"/>
        <rFont val="游ゴシック"/>
        <family val="1"/>
        <charset val="128"/>
        <scheme val="minor"/>
      </rPr>
      <t>NQC-TC503E</t>
    </r>
  </si>
  <si>
    <r>
      <rPr>
        <sz val="11"/>
        <color theme="1"/>
        <rFont val="游ゴシック"/>
        <family val="1"/>
        <charset val="128"/>
        <scheme val="minor"/>
      </rPr>
      <t>NQC-TC503E-C</t>
    </r>
  </si>
  <si>
    <r>
      <rPr>
        <sz val="11"/>
        <color theme="1"/>
        <rFont val="游ゴシック"/>
        <family val="1"/>
        <charset val="128"/>
        <scheme val="minor"/>
      </rPr>
      <t>NQC-TC503U</t>
    </r>
  </si>
  <si>
    <r>
      <rPr>
        <sz val="11"/>
        <color theme="1"/>
        <rFont val="游ゴシック"/>
        <family val="1"/>
        <charset val="128"/>
        <scheme val="minor"/>
      </rPr>
      <t>NQC-TC503U-C</t>
    </r>
  </si>
  <si>
    <r>
      <rPr>
        <sz val="11"/>
        <color theme="1"/>
        <rFont val="游ゴシック"/>
        <family val="1"/>
        <charset val="128"/>
        <scheme val="minor"/>
      </rPr>
      <t>NQC-TC504A</t>
    </r>
  </si>
  <si>
    <r>
      <rPr>
        <sz val="11"/>
        <color theme="1"/>
        <rFont val="游ゴシック"/>
        <family val="1"/>
        <charset val="128"/>
        <scheme val="minor"/>
      </rPr>
      <t>NQC-TC504A-H</t>
    </r>
  </si>
  <si>
    <r>
      <rPr>
        <sz val="11"/>
        <color theme="1"/>
        <rFont val="游ゴシック"/>
        <family val="1"/>
        <charset val="128"/>
        <scheme val="minor"/>
      </rPr>
      <t>NQC-TC504C</t>
    </r>
  </si>
  <si>
    <r>
      <rPr>
        <sz val="11"/>
        <color theme="1"/>
        <rFont val="游ゴシック"/>
        <family val="1"/>
        <charset val="128"/>
        <scheme val="minor"/>
      </rPr>
      <t>NQC-TC504C-H</t>
    </r>
  </si>
  <si>
    <r>
      <rPr>
        <sz val="11"/>
        <color theme="1"/>
        <rFont val="游ゴシック"/>
        <family val="1"/>
        <charset val="128"/>
        <scheme val="minor"/>
      </rPr>
      <t>NQC-TC504P</t>
    </r>
  </si>
  <si>
    <r>
      <rPr>
        <sz val="11"/>
        <color theme="1"/>
        <rFont val="游ゴシック"/>
        <family val="1"/>
        <charset val="128"/>
        <scheme val="minor"/>
      </rPr>
      <t>NQC-TC504P-H</t>
    </r>
  </si>
  <si>
    <r>
      <rPr>
        <sz val="11"/>
        <color theme="1"/>
        <rFont val="游ゴシック"/>
        <family val="1"/>
        <charset val="128"/>
        <scheme val="minor"/>
      </rPr>
      <t>NQC-TC3530</t>
    </r>
  </si>
  <si>
    <r>
      <rPr>
        <sz val="11"/>
        <color theme="1"/>
        <rFont val="游ゴシック"/>
        <family val="1"/>
        <charset val="128"/>
        <scheme val="minor"/>
      </rPr>
      <t>NQC-TC3530-C</t>
    </r>
  </si>
  <si>
    <r>
      <rPr>
        <sz val="11"/>
        <color theme="1"/>
        <rFont val="游ゴシック"/>
        <family val="1"/>
        <charset val="128"/>
        <scheme val="minor"/>
      </rPr>
      <t>NQC-TC353E</t>
    </r>
  </si>
  <si>
    <r>
      <rPr>
        <sz val="11"/>
        <color theme="1"/>
        <rFont val="游ゴシック"/>
        <family val="1"/>
        <charset val="128"/>
        <scheme val="minor"/>
      </rPr>
      <t>NQC-TC353E-C</t>
    </r>
  </si>
  <si>
    <r>
      <rPr>
        <sz val="11"/>
        <color theme="1"/>
        <rFont val="游ゴシック"/>
        <family val="1"/>
        <charset val="128"/>
        <scheme val="minor"/>
      </rPr>
      <t>NQC-TC353U</t>
    </r>
  </si>
  <si>
    <r>
      <rPr>
        <sz val="11"/>
        <color theme="1"/>
        <rFont val="游ゴシック"/>
        <family val="1"/>
        <charset val="128"/>
        <scheme val="minor"/>
      </rPr>
      <t>NQC-TC353U-C</t>
    </r>
  </si>
  <si>
    <r>
      <rPr>
        <sz val="11"/>
        <color theme="1"/>
        <rFont val="游ゴシック"/>
        <family val="1"/>
        <charset val="128"/>
        <scheme val="minor"/>
      </rPr>
      <t>NQC-SC2530</t>
    </r>
  </si>
  <si>
    <r>
      <rPr>
        <sz val="11"/>
        <color theme="1"/>
        <rFont val="游ゴシック"/>
        <family val="1"/>
        <charset val="128"/>
        <scheme val="minor"/>
      </rPr>
      <t>NQC-SC2530-C</t>
    </r>
  </si>
  <si>
    <r>
      <rPr>
        <sz val="11"/>
        <color theme="1"/>
        <rFont val="游ゴシック"/>
        <family val="1"/>
        <charset val="128"/>
        <scheme val="minor"/>
      </rPr>
      <t>NQC-SC253E</t>
    </r>
  </si>
  <si>
    <r>
      <rPr>
        <sz val="11"/>
        <color theme="1"/>
        <rFont val="游ゴシック"/>
        <family val="1"/>
        <charset val="128"/>
        <scheme val="minor"/>
      </rPr>
      <t>NQC-SC253E-C</t>
    </r>
  </si>
  <si>
    <r>
      <rPr>
        <sz val="11"/>
        <color theme="1"/>
        <rFont val="游ゴシック"/>
        <family val="1"/>
        <charset val="128"/>
        <scheme val="minor"/>
      </rPr>
      <t>NQC-SC253U</t>
    </r>
  </si>
  <si>
    <r>
      <rPr>
        <sz val="11"/>
        <color theme="1"/>
        <rFont val="游ゴシック"/>
        <family val="1"/>
        <charset val="128"/>
        <scheme val="minor"/>
      </rPr>
      <t>NQC-SC253U-C</t>
    </r>
  </si>
  <si>
    <r>
      <rPr>
        <sz val="11"/>
        <color theme="1"/>
        <rFont val="游ゴシック"/>
        <family val="1"/>
        <charset val="128"/>
        <scheme val="minor"/>
      </rPr>
      <t>NQC-TC2530</t>
    </r>
  </si>
  <si>
    <r>
      <rPr>
        <sz val="11"/>
        <color theme="1"/>
        <rFont val="游ゴシック"/>
        <family val="1"/>
        <charset val="128"/>
        <scheme val="minor"/>
      </rPr>
      <t>NQC-TC2530-C</t>
    </r>
  </si>
  <si>
    <r>
      <rPr>
        <sz val="11"/>
        <color theme="1"/>
        <rFont val="游ゴシック"/>
        <family val="1"/>
        <charset val="128"/>
        <scheme val="minor"/>
      </rPr>
      <t>NQC-TC253E</t>
    </r>
  </si>
  <si>
    <r>
      <rPr>
        <sz val="11"/>
        <color theme="1"/>
        <rFont val="游ゴシック"/>
        <family val="1"/>
        <charset val="128"/>
        <scheme val="minor"/>
      </rPr>
      <t>NQC-TC253E-C</t>
    </r>
  </si>
  <si>
    <r>
      <rPr>
        <sz val="11"/>
        <color theme="1"/>
        <rFont val="游ゴシック"/>
        <family val="1"/>
        <charset val="128"/>
        <scheme val="minor"/>
      </rPr>
      <t>NQC-TC253U</t>
    </r>
  </si>
  <si>
    <r>
      <rPr>
        <sz val="11"/>
        <color theme="1"/>
        <rFont val="游ゴシック"/>
        <family val="1"/>
        <charset val="128"/>
        <scheme val="minor"/>
      </rPr>
      <t>NQC-TC253U-C</t>
    </r>
  </si>
  <si>
    <r>
      <rPr>
        <sz val="11"/>
        <color theme="1"/>
        <rFont val="游ゴシック"/>
        <family val="1"/>
        <charset val="128"/>
        <scheme val="minor"/>
      </rPr>
      <t>EXP20K5-FSW-C5</t>
    </r>
  </si>
  <si>
    <r>
      <rPr>
        <sz val="11"/>
        <color theme="1"/>
        <rFont val="游ゴシック"/>
        <family val="1"/>
        <charset val="128"/>
        <scheme val="minor"/>
      </rPr>
      <t>SC05-3P3W</t>
    </r>
  </si>
  <si>
    <r>
      <rPr>
        <sz val="11"/>
        <color theme="1"/>
        <rFont val="游ゴシック"/>
        <family val="1"/>
        <charset val="128"/>
        <scheme val="minor"/>
      </rPr>
      <t>SC05-3P3W-A</t>
    </r>
  </si>
  <si>
    <r>
      <rPr>
        <sz val="11"/>
        <color theme="1"/>
        <rFont val="游ゴシック"/>
        <family val="1"/>
        <charset val="128"/>
        <scheme val="minor"/>
      </rPr>
      <t>SC05-3P3W-EN</t>
    </r>
  </si>
  <si>
    <r>
      <rPr>
        <sz val="11"/>
        <color theme="1"/>
        <rFont val="游ゴシック"/>
        <family val="1"/>
        <charset val="128"/>
        <scheme val="minor"/>
      </rPr>
      <t>SC03-3P3W</t>
    </r>
  </si>
  <si>
    <r>
      <rPr>
        <sz val="11"/>
        <color theme="1"/>
        <rFont val="游ゴシック"/>
        <family val="1"/>
        <charset val="128"/>
        <scheme val="minor"/>
      </rPr>
      <t>SC03-3P3W-A</t>
    </r>
  </si>
  <si>
    <r>
      <rPr>
        <sz val="11"/>
        <color theme="1"/>
        <rFont val="游ゴシック"/>
        <family val="1"/>
        <charset val="128"/>
        <scheme val="minor"/>
      </rPr>
      <t>SC03-3P3W-EN</t>
    </r>
  </si>
  <si>
    <r>
      <rPr>
        <sz val="11"/>
        <color theme="1"/>
        <rFont val="游ゴシック"/>
        <family val="1"/>
        <charset val="128"/>
        <scheme val="minor"/>
      </rPr>
      <t>HC0358</t>
    </r>
  </si>
  <si>
    <r>
      <rPr>
        <sz val="11"/>
        <color theme="1"/>
        <rFont val="游ゴシック"/>
        <family val="1"/>
        <charset val="128"/>
        <scheme val="minor"/>
      </rPr>
      <t>HC0179</t>
    </r>
  </si>
  <si>
    <r>
      <rPr>
        <sz val="11"/>
        <color theme="1"/>
        <rFont val="游ゴシック"/>
        <family val="1"/>
        <charset val="128"/>
        <scheme val="minor"/>
      </rPr>
      <t>SDQC2F150UT4415-BM</t>
    </r>
  </si>
  <si>
    <r>
      <rPr>
        <sz val="11"/>
        <color theme="1"/>
        <rFont val="游ゴシック"/>
        <family val="1"/>
        <charset val="128"/>
        <scheme val="minor"/>
      </rPr>
      <t>SDQC2F150UT4415-BMSA</t>
    </r>
  </si>
  <si>
    <r>
      <rPr>
        <sz val="11"/>
        <color theme="1"/>
        <rFont val="游ゴシック"/>
        <family val="1"/>
        <charset val="128"/>
        <scheme val="minor"/>
      </rPr>
      <t>SDQC2F150XT4415-BM</t>
    </r>
  </si>
  <si>
    <r>
      <rPr>
        <sz val="11"/>
        <color theme="1"/>
        <rFont val="游ゴシック"/>
        <family val="1"/>
        <charset val="128"/>
        <scheme val="minor"/>
      </rPr>
      <t>SDQC2F90ST4415</t>
    </r>
  </si>
  <si>
    <r>
      <rPr>
        <sz val="11"/>
        <color theme="1"/>
        <rFont val="游ゴシック"/>
        <family val="1"/>
        <charset val="128"/>
        <scheme val="minor"/>
      </rPr>
      <t>SDQC2F90ST4415-M</t>
    </r>
  </si>
  <si>
    <r>
      <rPr>
        <sz val="11"/>
        <color theme="1"/>
        <rFont val="游ゴシック"/>
        <family val="1"/>
        <charset val="128"/>
        <scheme val="minor"/>
      </rPr>
      <t>SDQC2F90UT4415</t>
    </r>
  </si>
  <si>
    <r>
      <rPr>
        <sz val="11"/>
        <color theme="1"/>
        <rFont val="游ゴシック"/>
        <family val="1"/>
        <charset val="128"/>
        <scheme val="minor"/>
      </rPr>
      <t>SDQC2F90UT4415-M</t>
    </r>
  </si>
  <si>
    <r>
      <rPr>
        <sz val="11"/>
        <color theme="1"/>
        <rFont val="游ゴシック"/>
        <family val="1"/>
        <charset val="128"/>
        <scheme val="minor"/>
      </rPr>
      <t>SDQC2F90XT4415</t>
    </r>
  </si>
  <si>
    <r>
      <rPr>
        <sz val="11"/>
        <color theme="1"/>
        <rFont val="游ゴシック"/>
        <family val="1"/>
        <charset val="128"/>
        <scheme val="minor"/>
      </rPr>
      <t>SDQC2F90XT4415-M</t>
    </r>
  </si>
  <si>
    <r>
      <rPr>
        <sz val="11"/>
        <color theme="1"/>
        <rFont val="游ゴシック"/>
        <family val="1"/>
        <charset val="128"/>
        <scheme val="minor"/>
      </rPr>
      <t>SDQC2F90XT4415-MBMH</t>
    </r>
  </si>
  <si>
    <r>
      <rPr>
        <sz val="11"/>
        <color theme="1"/>
        <rFont val="游ゴシック"/>
        <family val="1"/>
        <charset val="128"/>
        <scheme val="minor"/>
      </rPr>
      <t>SDQC2F90XT4415-MBMS</t>
    </r>
  </si>
  <si>
    <r>
      <rPr>
        <sz val="11"/>
        <color theme="1"/>
        <rFont val="游ゴシック"/>
        <family val="1"/>
        <charset val="128"/>
        <scheme val="minor"/>
      </rPr>
      <t>SDQC2F60UT3210-M</t>
    </r>
  </si>
  <si>
    <r>
      <rPr>
        <sz val="11"/>
        <color theme="1"/>
        <rFont val="游ゴシック"/>
        <family val="1"/>
        <charset val="128"/>
        <scheme val="minor"/>
      </rPr>
      <t>SDQC2F60UT3210-MSA</t>
    </r>
  </si>
  <si>
    <r>
      <rPr>
        <sz val="11"/>
        <color theme="1"/>
        <rFont val="游ゴシック"/>
        <family val="1"/>
        <charset val="128"/>
        <scheme val="minor"/>
      </rPr>
      <t>SDQC2F50XT3200</t>
    </r>
  </si>
  <si>
    <r>
      <rPr>
        <sz val="11"/>
        <color theme="1"/>
        <rFont val="游ゴシック"/>
        <family val="1"/>
        <charset val="128"/>
        <scheme val="minor"/>
      </rPr>
      <t>SDQC2F50XT3200-0</t>
    </r>
  </si>
  <si>
    <r>
      <rPr>
        <sz val="11"/>
        <color theme="1"/>
        <rFont val="游ゴシック"/>
        <family val="1"/>
        <charset val="128"/>
        <scheme val="minor"/>
      </rPr>
      <t>SDQC2F50XT3200-SF</t>
    </r>
  </si>
  <si>
    <r>
      <rPr>
        <sz val="11"/>
        <color theme="1"/>
        <rFont val="游ゴシック"/>
        <family val="1"/>
        <charset val="128"/>
        <scheme val="minor"/>
      </rPr>
      <t>SDQC2F50XT3200-SF0</t>
    </r>
  </si>
  <si>
    <r>
      <rPr>
        <sz val="11"/>
        <color theme="1"/>
        <rFont val="游ゴシック"/>
        <family val="1"/>
        <charset val="128"/>
        <scheme val="minor"/>
      </rPr>
      <t>SDQC2F60UT3210-MLV</t>
    </r>
  </si>
  <si>
    <r>
      <rPr>
        <sz val="11"/>
        <color theme="1"/>
        <rFont val="游ゴシック"/>
        <family val="1"/>
        <charset val="128"/>
        <scheme val="minor"/>
      </rPr>
      <t>SDQC2F60UT3210-MLVSA</t>
    </r>
  </si>
  <si>
    <r>
      <rPr>
        <sz val="11"/>
        <color theme="1"/>
        <rFont val="游ゴシック"/>
        <family val="1"/>
        <charset val="128"/>
        <scheme val="minor"/>
      </rPr>
      <t>HFR1-150B12-A8</t>
    </r>
  </si>
  <si>
    <r>
      <rPr>
        <sz val="11"/>
        <color theme="1"/>
        <rFont val="游ゴシック"/>
        <family val="1"/>
        <charset val="128"/>
        <scheme val="minor"/>
      </rPr>
      <t>HFR1-120B10-A1</t>
    </r>
  </si>
  <si>
    <r>
      <rPr>
        <sz val="11"/>
        <color theme="1"/>
        <rFont val="游ゴシック"/>
        <family val="1"/>
        <charset val="128"/>
        <scheme val="minor"/>
      </rPr>
      <t>HFR1-120B10-A7</t>
    </r>
  </si>
  <si>
    <r>
      <rPr>
        <sz val="11"/>
        <color theme="1"/>
        <rFont val="游ゴシック"/>
        <family val="1"/>
        <charset val="128"/>
        <scheme val="minor"/>
      </rPr>
      <t>HFR1-120B10-A8</t>
    </r>
  </si>
  <si>
    <r>
      <rPr>
        <sz val="11"/>
        <color theme="1"/>
        <rFont val="游ゴシック"/>
        <family val="1"/>
        <charset val="128"/>
        <scheme val="minor"/>
      </rPr>
      <t>HFR1-50B9</t>
    </r>
  </si>
  <si>
    <r>
      <rPr>
        <sz val="11"/>
        <color theme="1"/>
        <rFont val="游ゴシック"/>
        <family val="1"/>
        <charset val="128"/>
        <scheme val="minor"/>
      </rPr>
      <t>HFR1-50B9-A1</t>
    </r>
  </si>
  <si>
    <r>
      <rPr>
        <sz val="11"/>
        <color theme="1"/>
        <rFont val="游ゴシック"/>
        <family val="1"/>
        <charset val="128"/>
        <scheme val="minor"/>
      </rPr>
      <t>HFR1-50B9-A2</t>
    </r>
  </si>
  <si>
    <r>
      <rPr>
        <sz val="11"/>
        <color theme="1"/>
        <rFont val="游ゴシック"/>
        <family val="1"/>
        <charset val="128"/>
        <scheme val="minor"/>
      </rPr>
      <t>HFR1-50B9-A7</t>
    </r>
  </si>
  <si>
    <r>
      <rPr>
        <sz val="11"/>
        <color theme="1"/>
        <rFont val="游ゴシック"/>
        <family val="1"/>
        <charset val="128"/>
        <scheme val="minor"/>
      </rPr>
      <t>HFR1-50B9-A8</t>
    </r>
  </si>
  <si>
    <r>
      <rPr>
        <sz val="11"/>
        <color theme="1"/>
        <rFont val="游ゴシック"/>
        <family val="1"/>
        <charset val="128"/>
        <scheme val="minor"/>
      </rPr>
      <t>HFR1-30B9</t>
    </r>
  </si>
  <si>
    <r>
      <rPr>
        <sz val="11"/>
        <color theme="1"/>
        <rFont val="游ゴシック"/>
        <family val="1"/>
        <charset val="128"/>
        <scheme val="minor"/>
      </rPr>
      <t>HFR1-30B9-A1</t>
    </r>
  </si>
  <si>
    <r>
      <rPr>
        <sz val="11"/>
        <color theme="1"/>
        <rFont val="游ゴシック"/>
        <family val="1"/>
        <charset val="128"/>
        <scheme val="minor"/>
      </rPr>
      <t>HFR1-30B9-A2</t>
    </r>
  </si>
  <si>
    <r>
      <rPr>
        <sz val="11"/>
        <color theme="1"/>
        <rFont val="游ゴシック"/>
        <family val="1"/>
        <charset val="128"/>
        <scheme val="minor"/>
      </rPr>
      <t>HFR1-30B9-A7</t>
    </r>
  </si>
  <si>
    <r>
      <rPr>
        <sz val="11"/>
        <color theme="1"/>
        <rFont val="游ゴシック"/>
        <family val="1"/>
        <charset val="128"/>
        <scheme val="minor"/>
      </rPr>
      <t>HFR1-15B11</t>
    </r>
  </si>
  <si>
    <r>
      <rPr>
        <sz val="11"/>
        <color theme="1"/>
        <rFont val="游ゴシック"/>
        <family val="1"/>
        <charset val="128"/>
        <scheme val="minor"/>
      </rPr>
      <t>HI-QC001-CN42</t>
    </r>
  </si>
  <si>
    <r>
      <rPr>
        <sz val="11"/>
        <color theme="1"/>
        <rFont val="游ゴシック"/>
        <family val="1"/>
        <charset val="128"/>
        <scheme val="minor"/>
      </rPr>
      <t>HI-QC001-CN43</t>
    </r>
  </si>
  <si>
    <r>
      <rPr>
        <sz val="11"/>
        <color theme="1"/>
        <rFont val="游ゴシック"/>
        <family val="1"/>
        <charset val="128"/>
        <scheme val="minor"/>
      </rPr>
      <t>HI-QC001-CN44</t>
    </r>
  </si>
  <si>
    <r>
      <rPr>
        <sz val="11"/>
        <color theme="1"/>
        <rFont val="游ゴシック"/>
        <family val="1"/>
        <charset val="128"/>
        <scheme val="minor"/>
      </rPr>
      <t>HI-QC002-CN42</t>
    </r>
  </si>
  <si>
    <r>
      <rPr>
        <sz val="11"/>
        <color theme="1"/>
        <rFont val="游ゴシック"/>
        <family val="1"/>
        <charset val="128"/>
        <scheme val="minor"/>
      </rPr>
      <t>HI-QC002-CN43</t>
    </r>
  </si>
  <si>
    <r>
      <rPr>
        <sz val="11"/>
        <color theme="1"/>
        <rFont val="游ゴシック"/>
        <family val="1"/>
        <charset val="128"/>
        <scheme val="minor"/>
      </rPr>
      <t>HI-QC002-CN44</t>
    </r>
  </si>
  <si>
    <r>
      <rPr>
        <sz val="11"/>
        <color theme="1"/>
        <rFont val="游ゴシック"/>
        <family val="1"/>
        <charset val="128"/>
        <scheme val="minor"/>
      </rPr>
      <t>HI-QC011-CN42</t>
    </r>
  </si>
  <si>
    <r>
      <rPr>
        <sz val="11"/>
        <color theme="1"/>
        <rFont val="游ゴシック"/>
        <family val="1"/>
        <charset val="128"/>
        <scheme val="minor"/>
      </rPr>
      <t>HI-QC011-CN43</t>
    </r>
  </si>
  <si>
    <r>
      <rPr>
        <sz val="11"/>
        <color theme="1"/>
        <rFont val="游ゴシック"/>
        <family val="1"/>
        <charset val="128"/>
        <scheme val="minor"/>
      </rPr>
      <t>HI-QC011-CN44</t>
    </r>
  </si>
  <si>
    <r>
      <rPr>
        <sz val="11"/>
        <color theme="1"/>
        <rFont val="游ゴシック"/>
        <family val="1"/>
        <charset val="128"/>
        <scheme val="minor"/>
      </rPr>
      <t>HI-QC012-CN42</t>
    </r>
  </si>
  <si>
    <r>
      <rPr>
        <sz val="11"/>
        <color theme="1"/>
        <rFont val="游ゴシック"/>
        <family val="1"/>
        <charset val="128"/>
        <scheme val="minor"/>
      </rPr>
      <t>HI-QC012-CN43</t>
    </r>
  </si>
  <si>
    <r>
      <rPr>
        <sz val="11"/>
        <color theme="1"/>
        <rFont val="游ゴシック"/>
        <family val="1"/>
        <charset val="128"/>
        <scheme val="minor"/>
      </rPr>
      <t>HI-QC012-CN44</t>
    </r>
  </si>
  <si>
    <r>
      <rPr>
        <sz val="11"/>
        <color theme="1"/>
        <rFont val="游ゴシック"/>
        <family val="1"/>
        <charset val="128"/>
        <scheme val="minor"/>
      </rPr>
      <t>HI-QC601-CN42</t>
    </r>
  </si>
  <si>
    <r>
      <rPr>
        <sz val="11"/>
        <color theme="1"/>
        <rFont val="游ゴシック"/>
        <family val="1"/>
        <charset val="128"/>
        <scheme val="minor"/>
      </rPr>
      <t>HI-QC601-CN43</t>
    </r>
  </si>
  <si>
    <r>
      <rPr>
        <sz val="11"/>
        <color theme="1"/>
        <rFont val="游ゴシック"/>
        <family val="1"/>
        <charset val="128"/>
        <scheme val="minor"/>
      </rPr>
      <t>HI-QC601-CN44</t>
    </r>
  </si>
  <si>
    <r>
      <rPr>
        <sz val="11"/>
        <color theme="1"/>
        <rFont val="游ゴシック"/>
        <family val="1"/>
        <charset val="128"/>
        <scheme val="minor"/>
      </rPr>
      <t>HI-QC602-CN42</t>
    </r>
  </si>
  <si>
    <r>
      <rPr>
        <sz val="11"/>
        <color theme="1"/>
        <rFont val="游ゴシック"/>
        <family val="1"/>
        <charset val="128"/>
        <scheme val="minor"/>
      </rPr>
      <t>HI-QC602-CN43</t>
    </r>
  </si>
  <si>
    <r>
      <rPr>
        <sz val="11"/>
        <color theme="1"/>
        <rFont val="游ゴシック"/>
        <family val="1"/>
        <charset val="128"/>
        <scheme val="minor"/>
      </rPr>
      <t>HI-QC602-CN44</t>
    </r>
  </si>
  <si>
    <r>
      <rPr>
        <sz val="11"/>
        <color theme="1"/>
        <rFont val="游ゴシック"/>
        <family val="1"/>
        <charset val="128"/>
        <scheme val="minor"/>
      </rPr>
      <t>HI-QC611-CN42</t>
    </r>
  </si>
  <si>
    <r>
      <rPr>
        <sz val="11"/>
        <color theme="1"/>
        <rFont val="游ゴシック"/>
        <family val="1"/>
        <charset val="128"/>
        <scheme val="minor"/>
      </rPr>
      <t>HI-QC611-CN43</t>
    </r>
  </si>
  <si>
    <r>
      <rPr>
        <sz val="11"/>
        <color theme="1"/>
        <rFont val="游ゴシック"/>
        <family val="1"/>
        <charset val="128"/>
        <scheme val="minor"/>
      </rPr>
      <t>HI-QC611-CN44</t>
    </r>
  </si>
  <si>
    <r>
      <rPr>
        <sz val="11"/>
        <color theme="1"/>
        <rFont val="游ゴシック"/>
        <family val="1"/>
        <charset val="128"/>
        <scheme val="minor"/>
      </rPr>
      <t>HI-QC612-CN42</t>
    </r>
  </si>
  <si>
    <r>
      <rPr>
        <sz val="11"/>
        <color theme="1"/>
        <rFont val="游ゴシック"/>
        <family val="1"/>
        <charset val="128"/>
        <scheme val="minor"/>
      </rPr>
      <t>HI-QC612-CN43</t>
    </r>
  </si>
  <si>
    <r>
      <rPr>
        <sz val="11"/>
        <color theme="1"/>
        <rFont val="游ゴシック"/>
        <family val="1"/>
        <charset val="128"/>
        <scheme val="minor"/>
      </rPr>
      <t>HI-QC612-CN44</t>
    </r>
  </si>
  <si>
    <r>
      <rPr>
        <sz val="11"/>
        <color theme="1"/>
        <rFont val="游ゴシック"/>
        <family val="1"/>
        <charset val="128"/>
        <scheme val="minor"/>
      </rPr>
      <t>HI-QC001-CN41</t>
    </r>
  </si>
  <si>
    <r>
      <rPr>
        <sz val="11"/>
        <color theme="1"/>
        <rFont val="游ゴシック"/>
        <family val="1"/>
        <charset val="128"/>
        <scheme val="minor"/>
      </rPr>
      <t>HI-QC002-CN41</t>
    </r>
  </si>
  <si>
    <r>
      <rPr>
        <sz val="11"/>
        <color theme="1"/>
        <rFont val="游ゴシック"/>
        <family val="1"/>
        <charset val="128"/>
        <scheme val="minor"/>
      </rPr>
      <t>HI-QC011-CN41</t>
    </r>
  </si>
  <si>
    <r>
      <rPr>
        <sz val="11"/>
        <color theme="1"/>
        <rFont val="游ゴシック"/>
        <family val="1"/>
        <charset val="128"/>
        <scheme val="minor"/>
      </rPr>
      <t>HI-QC012-CN41</t>
    </r>
  </si>
  <si>
    <r>
      <rPr>
        <sz val="11"/>
        <color theme="1"/>
        <rFont val="游ゴシック"/>
        <family val="1"/>
        <charset val="128"/>
        <scheme val="minor"/>
      </rPr>
      <t>HI-QC601-CN41</t>
    </r>
  </si>
  <si>
    <r>
      <rPr>
        <sz val="11"/>
        <color theme="1"/>
        <rFont val="游ゴシック"/>
        <family val="1"/>
        <charset val="128"/>
        <scheme val="minor"/>
      </rPr>
      <t>HI-QC602-CN41</t>
    </r>
  </si>
  <si>
    <r>
      <rPr>
        <sz val="11"/>
        <color theme="1"/>
        <rFont val="游ゴシック"/>
        <family val="1"/>
        <charset val="128"/>
        <scheme val="minor"/>
      </rPr>
      <t>HI-QC611-CN41</t>
    </r>
  </si>
  <si>
    <r>
      <rPr>
        <sz val="11"/>
        <color theme="1"/>
        <rFont val="游ゴシック"/>
        <family val="1"/>
        <charset val="128"/>
        <scheme val="minor"/>
      </rPr>
      <t>HI-QC612-CN41</t>
    </r>
  </si>
  <si>
    <r>
      <rPr>
        <sz val="11"/>
        <color theme="1"/>
        <rFont val="游ゴシック"/>
        <family val="1"/>
        <charset val="128"/>
        <scheme val="minor"/>
      </rPr>
      <t>HI-QC001-CN31</t>
    </r>
  </si>
  <si>
    <r>
      <rPr>
        <sz val="11"/>
        <color theme="1"/>
        <rFont val="游ゴシック"/>
        <family val="1"/>
        <charset val="128"/>
        <scheme val="minor"/>
      </rPr>
      <t>HI-QC001-CN32</t>
    </r>
  </si>
  <si>
    <r>
      <rPr>
        <sz val="11"/>
        <color theme="1"/>
        <rFont val="游ゴシック"/>
        <family val="1"/>
        <charset val="128"/>
        <scheme val="minor"/>
      </rPr>
      <t>HI-QC001-CN33</t>
    </r>
  </si>
  <si>
    <r>
      <rPr>
        <sz val="11"/>
        <color theme="1"/>
        <rFont val="游ゴシック"/>
        <family val="1"/>
        <charset val="128"/>
        <scheme val="minor"/>
      </rPr>
      <t>HI-QC002-CN31</t>
    </r>
  </si>
  <si>
    <r>
      <rPr>
        <sz val="11"/>
        <color theme="1"/>
        <rFont val="游ゴシック"/>
        <family val="1"/>
        <charset val="128"/>
        <scheme val="minor"/>
      </rPr>
      <t>HI-QC002-CN32</t>
    </r>
  </si>
  <si>
    <r>
      <rPr>
        <sz val="11"/>
        <color theme="1"/>
        <rFont val="游ゴシック"/>
        <family val="1"/>
        <charset val="128"/>
        <scheme val="minor"/>
      </rPr>
      <t>HI-QC002-CN33</t>
    </r>
  </si>
  <si>
    <r>
      <rPr>
        <sz val="11"/>
        <color theme="1"/>
        <rFont val="游ゴシック"/>
        <family val="1"/>
        <charset val="128"/>
        <scheme val="minor"/>
      </rPr>
      <t>HI-QC011-CN31</t>
    </r>
  </si>
  <si>
    <r>
      <rPr>
        <sz val="11"/>
        <color theme="1"/>
        <rFont val="游ゴシック"/>
        <family val="1"/>
        <charset val="128"/>
        <scheme val="minor"/>
      </rPr>
      <t>HI-QC011-CN32</t>
    </r>
  </si>
  <si>
    <r>
      <rPr>
        <sz val="11"/>
        <color theme="1"/>
        <rFont val="游ゴシック"/>
        <family val="1"/>
        <charset val="128"/>
        <scheme val="minor"/>
      </rPr>
      <t>HI-QC011-CN33</t>
    </r>
  </si>
  <si>
    <r>
      <rPr>
        <sz val="11"/>
        <color theme="1"/>
        <rFont val="游ゴシック"/>
        <family val="1"/>
        <charset val="128"/>
        <scheme val="minor"/>
      </rPr>
      <t>HI-QC012-CN31</t>
    </r>
  </si>
  <si>
    <r>
      <rPr>
        <sz val="11"/>
        <color theme="1"/>
        <rFont val="游ゴシック"/>
        <family val="1"/>
        <charset val="128"/>
        <scheme val="minor"/>
      </rPr>
      <t>HI-QC012-CN32</t>
    </r>
  </si>
  <si>
    <r>
      <rPr>
        <sz val="11"/>
        <color theme="1"/>
        <rFont val="游ゴシック"/>
        <family val="1"/>
        <charset val="128"/>
        <scheme val="minor"/>
      </rPr>
      <t>HI-QC012-CN33</t>
    </r>
  </si>
  <si>
    <r>
      <rPr>
        <sz val="11"/>
        <color theme="1"/>
        <rFont val="游ゴシック"/>
        <family val="1"/>
        <charset val="128"/>
        <scheme val="minor"/>
      </rPr>
      <t>HI-QC601-CN31</t>
    </r>
  </si>
  <si>
    <r>
      <rPr>
        <sz val="11"/>
        <color theme="1"/>
        <rFont val="游ゴシック"/>
        <family val="1"/>
        <charset val="128"/>
        <scheme val="minor"/>
      </rPr>
      <t>HI-QC601-CN32</t>
    </r>
  </si>
  <si>
    <r>
      <rPr>
        <sz val="11"/>
        <color theme="1"/>
        <rFont val="游ゴシック"/>
        <family val="1"/>
        <charset val="128"/>
        <scheme val="minor"/>
      </rPr>
      <t>HI-QC601-CN33</t>
    </r>
  </si>
  <si>
    <r>
      <rPr>
        <sz val="11"/>
        <color theme="1"/>
        <rFont val="游ゴシック"/>
        <family val="1"/>
        <charset val="128"/>
        <scheme val="minor"/>
      </rPr>
      <t>HI-QC602-CN31</t>
    </r>
  </si>
  <si>
    <r>
      <rPr>
        <sz val="11"/>
        <color theme="1"/>
        <rFont val="游ゴシック"/>
        <family val="1"/>
        <charset val="128"/>
        <scheme val="minor"/>
      </rPr>
      <t>HI-QC602-CN32</t>
    </r>
  </si>
  <si>
    <r>
      <rPr>
        <sz val="11"/>
        <color theme="1"/>
        <rFont val="游ゴシック"/>
        <family val="1"/>
        <charset val="128"/>
        <scheme val="minor"/>
      </rPr>
      <t>HI-QC602-CN33</t>
    </r>
  </si>
  <si>
    <r>
      <rPr>
        <sz val="11"/>
        <color theme="1"/>
        <rFont val="游ゴシック"/>
        <family val="1"/>
        <charset val="128"/>
        <scheme val="minor"/>
      </rPr>
      <t>HI-QC611-CN31</t>
    </r>
  </si>
  <si>
    <r>
      <rPr>
        <sz val="11"/>
        <color theme="1"/>
        <rFont val="游ゴシック"/>
        <family val="1"/>
        <charset val="128"/>
        <scheme val="minor"/>
      </rPr>
      <t>HI-QC611-CN32</t>
    </r>
  </si>
  <si>
    <r>
      <rPr>
        <sz val="11"/>
        <color theme="1"/>
        <rFont val="游ゴシック"/>
        <family val="1"/>
        <charset val="128"/>
        <scheme val="minor"/>
      </rPr>
      <t>HI-QC611-CN33</t>
    </r>
  </si>
  <si>
    <r>
      <rPr>
        <sz val="11"/>
        <color theme="1"/>
        <rFont val="游ゴシック"/>
        <family val="1"/>
        <charset val="128"/>
        <scheme val="minor"/>
      </rPr>
      <t>HI-QC612-CN31</t>
    </r>
  </si>
  <si>
    <r>
      <rPr>
        <sz val="11"/>
        <color theme="1"/>
        <rFont val="游ゴシック"/>
        <family val="1"/>
        <charset val="128"/>
        <scheme val="minor"/>
      </rPr>
      <t>HI-QC612-CN32</t>
    </r>
  </si>
  <si>
    <r>
      <rPr>
        <sz val="11"/>
        <color theme="1"/>
        <rFont val="游ゴシック"/>
        <family val="1"/>
        <charset val="128"/>
        <scheme val="minor"/>
      </rPr>
      <t>HI-QC612-CN33</t>
    </r>
  </si>
  <si>
    <r>
      <rPr>
        <sz val="11"/>
        <color theme="1"/>
        <rFont val="游ゴシック"/>
        <family val="1"/>
        <charset val="128"/>
        <scheme val="minor"/>
      </rPr>
      <t>HIQC-JP45</t>
    </r>
  </si>
  <si>
    <r>
      <rPr>
        <sz val="11"/>
        <color theme="1"/>
        <rFont val="游ゴシック"/>
        <family val="1"/>
        <charset val="128"/>
        <scheme val="minor"/>
      </rPr>
      <t>HIQC-JP45-A06</t>
    </r>
  </si>
  <si>
    <r>
      <rPr>
        <sz val="11"/>
        <color theme="1"/>
        <rFont val="游ゴシック"/>
        <family val="1"/>
        <charset val="128"/>
        <scheme val="minor"/>
      </rPr>
      <t>HIQC-JP45-B00</t>
    </r>
  </si>
  <si>
    <r>
      <rPr>
        <sz val="11"/>
        <color theme="1"/>
        <rFont val="游ゴシック"/>
        <family val="1"/>
        <charset val="128"/>
        <scheme val="minor"/>
      </rPr>
      <t>HIQC-JP45-B06</t>
    </r>
  </si>
  <si>
    <r>
      <rPr>
        <sz val="11"/>
        <color theme="1"/>
        <rFont val="游ゴシック"/>
        <family val="1"/>
        <charset val="128"/>
        <scheme val="minor"/>
      </rPr>
      <t>HIQC-JP45-C00</t>
    </r>
  </si>
  <si>
    <r>
      <rPr>
        <sz val="11"/>
        <color theme="1"/>
        <rFont val="游ゴシック"/>
        <family val="1"/>
        <charset val="128"/>
        <scheme val="minor"/>
      </rPr>
      <t>HIQC-JP45-C06</t>
    </r>
  </si>
  <si>
    <r>
      <rPr>
        <sz val="11"/>
        <color theme="1"/>
        <rFont val="游ゴシック"/>
        <family val="1"/>
        <charset val="128"/>
        <scheme val="minor"/>
      </rPr>
      <t>HIQC-JP45-D00</t>
    </r>
  </si>
  <si>
    <r>
      <rPr>
        <sz val="11"/>
        <color theme="1"/>
        <rFont val="游ゴシック"/>
        <family val="1"/>
        <charset val="128"/>
        <scheme val="minor"/>
      </rPr>
      <t>HIQC-JP45-D06</t>
    </r>
  </si>
  <si>
    <r>
      <rPr>
        <sz val="11"/>
        <color theme="1"/>
        <rFont val="游ゴシック"/>
        <family val="1"/>
        <charset val="128"/>
        <scheme val="minor"/>
      </rPr>
      <t>HIQC-JP30</t>
    </r>
  </si>
  <si>
    <r>
      <rPr>
        <sz val="11"/>
        <color theme="1"/>
        <rFont val="游ゴシック"/>
        <family val="1"/>
        <charset val="128"/>
        <scheme val="minor"/>
      </rPr>
      <t>HIQC-JP30-A06</t>
    </r>
  </si>
  <si>
    <r>
      <rPr>
        <sz val="11"/>
        <color theme="1"/>
        <rFont val="游ゴシック"/>
        <family val="1"/>
        <charset val="128"/>
        <scheme val="minor"/>
      </rPr>
      <t>HIQC-JP30-B00</t>
    </r>
  </si>
  <si>
    <r>
      <rPr>
        <sz val="11"/>
        <color theme="1"/>
        <rFont val="游ゴシック"/>
        <family val="1"/>
        <charset val="128"/>
        <scheme val="minor"/>
      </rPr>
      <t>HIQC-JP30-B06</t>
    </r>
  </si>
  <si>
    <r>
      <rPr>
        <sz val="11"/>
        <color theme="1"/>
        <rFont val="游ゴシック"/>
        <family val="1"/>
        <charset val="128"/>
        <scheme val="minor"/>
      </rPr>
      <t>HIQC-JP30-C00</t>
    </r>
  </si>
  <si>
    <r>
      <rPr>
        <sz val="11"/>
        <color theme="1"/>
        <rFont val="游ゴシック"/>
        <family val="1"/>
        <charset val="128"/>
        <scheme val="minor"/>
      </rPr>
      <t>HIQC-JP30-C06</t>
    </r>
  </si>
  <si>
    <r>
      <rPr>
        <sz val="11"/>
        <color theme="1"/>
        <rFont val="游ゴシック"/>
        <family val="1"/>
        <charset val="128"/>
        <scheme val="minor"/>
      </rPr>
      <t>HIQC-JP30-D00</t>
    </r>
  </si>
  <si>
    <r>
      <rPr>
        <sz val="11"/>
        <color theme="1"/>
        <rFont val="游ゴシック"/>
        <family val="1"/>
        <charset val="128"/>
        <scheme val="minor"/>
      </rPr>
      <t>HIQC-JP30-D06</t>
    </r>
  </si>
  <si>
    <r>
      <rPr>
        <sz val="11"/>
        <color theme="1"/>
        <rFont val="游ゴシック"/>
        <family val="1"/>
        <charset val="128"/>
        <scheme val="minor"/>
      </rPr>
      <t>EK100-1</t>
    </r>
  </si>
  <si>
    <r>
      <rPr>
        <sz val="11"/>
        <color theme="1"/>
        <rFont val="游ゴシック"/>
        <family val="1"/>
        <charset val="128"/>
        <scheme val="minor"/>
      </rPr>
      <t>WBG3 24KW 3P</t>
    </r>
  </si>
  <si>
    <r>
      <rPr>
        <sz val="11"/>
        <color theme="1"/>
        <rFont val="游ゴシック"/>
        <family val="1"/>
        <charset val="128"/>
        <scheme val="minor"/>
      </rPr>
      <t>KDNT/D-180KW-AH2</t>
    </r>
  </si>
  <si>
    <r>
      <rPr>
        <sz val="11"/>
        <color theme="1"/>
        <rFont val="游ゴシック"/>
        <family val="1"/>
        <charset val="128"/>
        <scheme val="minor"/>
      </rPr>
      <t>KDNT/D-120KW-AH2</t>
    </r>
  </si>
  <si>
    <r>
      <rPr>
        <sz val="11"/>
        <color theme="1"/>
        <rFont val="游ゴシック"/>
        <family val="1"/>
        <charset val="128"/>
        <scheme val="minor"/>
      </rPr>
      <t>KDNT/D-100KW-AH2</t>
    </r>
  </si>
  <si>
    <r>
      <rPr>
        <sz val="11"/>
        <color theme="1"/>
        <rFont val="游ゴシック"/>
        <family val="1"/>
        <charset val="128"/>
        <scheme val="minor"/>
      </rPr>
      <t>KDNT/D-60KW-AH2</t>
    </r>
  </si>
  <si>
    <r>
      <rPr>
        <sz val="11"/>
        <color theme="1"/>
        <rFont val="游ゴシック"/>
        <family val="1"/>
        <charset val="128"/>
        <scheme val="minor"/>
      </rPr>
      <t>KDNT/D-20KW-AH2</t>
    </r>
  </si>
  <si>
    <r>
      <rPr>
        <sz val="11"/>
        <color theme="1"/>
        <rFont val="游ゴシック"/>
        <family val="1"/>
        <charset val="128"/>
        <scheme val="minor"/>
      </rPr>
      <t>普通充電設備</t>
    </r>
  </si>
  <si>
    <r>
      <rPr>
        <sz val="11"/>
        <color theme="1"/>
        <rFont val="游ゴシック"/>
        <family val="1"/>
        <charset val="128"/>
        <scheme val="minor"/>
      </rPr>
      <t>補助率  6kW以上1/2、6kW未満：1/2</t>
    </r>
  </si>
  <si>
    <r>
      <rPr>
        <sz val="7"/>
        <rFont val="ＭＳ Ｐ明朝"/>
        <family val="1"/>
      </rPr>
      <t xml:space="preserve">出力
</t>
    </r>
    <r>
      <rPr>
        <sz val="7"/>
        <rFont val="ＭＳ Ｐ明朝"/>
        <family val="1"/>
      </rPr>
      <t>（kW)</t>
    </r>
  </si>
  <si>
    <r>
      <rPr>
        <sz val="7"/>
        <rFont val="ＭＳ Ｐ明朝"/>
        <family val="1"/>
      </rPr>
      <t xml:space="preserve">補助金交付上限額
</t>
    </r>
    <r>
      <rPr>
        <sz val="7"/>
        <rFont val="ＭＳ Ｐ明朝"/>
        <family val="1"/>
      </rPr>
      <t>（千円）</t>
    </r>
  </si>
  <si>
    <r>
      <rPr>
        <sz val="11"/>
        <color theme="1"/>
        <rFont val="游ゴシック"/>
        <family val="1"/>
        <charset val="128"/>
        <scheme val="minor"/>
      </rPr>
      <t>ABB</t>
    </r>
    <r>
      <rPr>
        <sz val="11"/>
        <color theme="1"/>
        <rFont val="游ゴシック"/>
        <family val="3"/>
        <charset val="128"/>
        <scheme val="minor"/>
      </rPr>
      <t>_普通</t>
    </r>
    <rPh sb="4" eb="6">
      <t>フツウ</t>
    </rPh>
    <phoneticPr fontId="1"/>
  </si>
  <si>
    <r>
      <rPr>
        <sz val="11"/>
        <color theme="1"/>
        <rFont val="游ゴシック"/>
        <family val="1"/>
        <charset val="128"/>
        <scheme val="minor"/>
      </rPr>
      <t>普通</t>
    </r>
  </si>
  <si>
    <r>
      <rPr>
        <sz val="11"/>
        <color theme="1"/>
        <rFont val="游ゴシック"/>
        <family val="1"/>
        <charset val="128"/>
        <scheme val="minor"/>
      </rPr>
      <t>TAC-W6-P8-R-C-JPN</t>
    </r>
  </si>
  <si>
    <t>Zerova_普通</t>
    <phoneticPr fontId="26"/>
  </si>
  <si>
    <r>
      <rPr>
        <sz val="11"/>
        <color theme="1"/>
        <rFont val="游ゴシック"/>
        <family val="1"/>
        <charset val="128"/>
        <scheme val="minor"/>
      </rPr>
      <t>TAC-W6-P8-R-JPN</t>
    </r>
  </si>
  <si>
    <r>
      <rPr>
        <sz val="11"/>
        <color theme="1"/>
        <rFont val="游ゴシック"/>
        <family val="1"/>
        <charset val="128"/>
        <scheme val="minor"/>
      </rPr>
      <t>クリエイト・プロ</t>
    </r>
    <r>
      <rPr>
        <sz val="11"/>
        <color theme="1"/>
        <rFont val="游ゴシック"/>
        <family val="3"/>
        <charset val="128"/>
        <scheme val="minor"/>
      </rPr>
      <t>_普通</t>
    </r>
    <phoneticPr fontId="1"/>
  </si>
  <si>
    <r>
      <rPr>
        <sz val="11"/>
        <color theme="1"/>
        <rFont val="游ゴシック"/>
        <family val="1"/>
        <charset val="128"/>
        <scheme val="minor"/>
      </rPr>
      <t>AXSJ960001D3P0-RW</t>
    </r>
  </si>
  <si>
    <r>
      <rPr>
        <sz val="11"/>
        <color theme="1"/>
        <rFont val="游ゴシック"/>
        <family val="1"/>
        <charset val="128"/>
        <scheme val="minor"/>
      </rPr>
      <t>ジゴワッツ</t>
    </r>
    <r>
      <rPr>
        <sz val="11"/>
        <color theme="1"/>
        <rFont val="游ゴシック"/>
        <family val="3"/>
        <charset val="128"/>
        <scheme val="minor"/>
      </rPr>
      <t>_普通</t>
    </r>
    <phoneticPr fontId="1"/>
  </si>
  <si>
    <r>
      <rPr>
        <sz val="11"/>
        <color theme="1"/>
        <rFont val="游ゴシック"/>
        <family val="1"/>
        <charset val="128"/>
        <scheme val="minor"/>
      </rPr>
      <t>AXSJ960001D3P1-RW</t>
    </r>
  </si>
  <si>
    <r>
      <rPr>
        <sz val="11"/>
        <color theme="1"/>
        <rFont val="游ゴシック"/>
        <family val="1"/>
        <charset val="128"/>
        <scheme val="minor"/>
      </rPr>
      <t>デルタ電子</t>
    </r>
    <r>
      <rPr>
        <sz val="11"/>
        <color theme="1"/>
        <rFont val="游ゴシック"/>
        <family val="3"/>
        <charset val="128"/>
        <scheme val="minor"/>
      </rPr>
      <t>_普通</t>
    </r>
    <phoneticPr fontId="1"/>
  </si>
  <si>
    <r>
      <rPr>
        <sz val="11"/>
        <color theme="1"/>
        <rFont val="游ゴシック"/>
        <family val="1"/>
        <charset val="128"/>
        <scheme val="minor"/>
      </rPr>
      <t>AXSJ960001D3P3-RW</t>
    </r>
  </si>
  <si>
    <r>
      <rPr>
        <sz val="11"/>
        <color theme="1"/>
        <rFont val="游ゴシック"/>
        <family val="1"/>
        <charset val="128"/>
        <scheme val="minor"/>
      </rPr>
      <t>パナソニック</t>
    </r>
    <r>
      <rPr>
        <sz val="11"/>
        <color theme="1"/>
        <rFont val="游ゴシック"/>
        <family val="3"/>
        <charset val="128"/>
        <scheme val="minor"/>
      </rPr>
      <t>_普通</t>
    </r>
    <phoneticPr fontId="1"/>
  </si>
  <si>
    <r>
      <rPr>
        <sz val="11"/>
        <color theme="1"/>
        <rFont val="游ゴシック"/>
        <family val="1"/>
        <charset val="128"/>
        <scheme val="minor"/>
      </rPr>
      <t>AXSJ960001D3P4-RW</t>
    </r>
  </si>
  <si>
    <r>
      <rPr>
        <sz val="11"/>
        <color theme="1"/>
        <rFont val="游ゴシック"/>
        <family val="1"/>
        <charset val="128"/>
        <scheme val="minor"/>
      </rPr>
      <t>プラゴ</t>
    </r>
    <r>
      <rPr>
        <sz val="11"/>
        <color theme="1"/>
        <rFont val="游ゴシック"/>
        <family val="3"/>
        <charset val="128"/>
        <scheme val="minor"/>
      </rPr>
      <t>_普通</t>
    </r>
    <phoneticPr fontId="1"/>
  </si>
  <si>
    <r>
      <rPr>
        <sz val="11"/>
        <color theme="1"/>
        <rFont val="游ゴシック"/>
        <family val="1"/>
        <charset val="128"/>
        <scheme val="minor"/>
      </rPr>
      <t>AXSJ960001D3P5-RW</t>
    </r>
  </si>
  <si>
    <r>
      <rPr>
        <sz val="11"/>
        <color theme="1"/>
        <rFont val="游ゴシック"/>
        <family val="1"/>
        <charset val="128"/>
        <scheme val="minor"/>
      </rPr>
      <t>モリテックスチール</t>
    </r>
    <r>
      <rPr>
        <sz val="11"/>
        <color theme="1"/>
        <rFont val="游ゴシック"/>
        <family val="3"/>
        <charset val="128"/>
        <scheme val="minor"/>
      </rPr>
      <t>_普通</t>
    </r>
    <phoneticPr fontId="1"/>
  </si>
  <si>
    <r>
      <rPr>
        <sz val="11"/>
        <color theme="1"/>
        <rFont val="游ゴシック"/>
        <family val="1"/>
        <charset val="128"/>
        <scheme val="minor"/>
      </rPr>
      <t>AXSJ960001D3P6-RW</t>
    </r>
  </si>
  <si>
    <r>
      <rPr>
        <sz val="11"/>
        <color theme="1"/>
        <rFont val="游ゴシック"/>
        <family val="1"/>
        <charset val="128"/>
        <scheme val="minor"/>
      </rPr>
      <t>河村電器産業</t>
    </r>
    <r>
      <rPr>
        <sz val="11"/>
        <color theme="1"/>
        <rFont val="游ゴシック"/>
        <family val="3"/>
        <charset val="128"/>
        <scheme val="minor"/>
      </rPr>
      <t>_普通</t>
    </r>
    <phoneticPr fontId="1"/>
  </si>
  <si>
    <r>
      <rPr>
        <sz val="11"/>
        <color theme="1"/>
        <rFont val="游ゴシック"/>
        <family val="1"/>
        <charset val="128"/>
        <scheme val="minor"/>
      </rPr>
      <t>AXSJ960001D3P0S</t>
    </r>
  </si>
  <si>
    <r>
      <rPr>
        <sz val="11"/>
        <color theme="1"/>
        <rFont val="游ゴシック"/>
        <family val="1"/>
        <charset val="128"/>
        <scheme val="minor"/>
      </rPr>
      <t>新電元工業</t>
    </r>
    <r>
      <rPr>
        <sz val="11"/>
        <color theme="1"/>
        <rFont val="游ゴシック"/>
        <family val="3"/>
        <charset val="128"/>
        <scheme val="minor"/>
      </rPr>
      <t>_普通</t>
    </r>
    <phoneticPr fontId="1"/>
  </si>
  <si>
    <r>
      <rPr>
        <sz val="11"/>
        <color theme="1"/>
        <rFont val="游ゴシック"/>
        <family val="1"/>
        <charset val="128"/>
        <scheme val="minor"/>
      </rPr>
      <t>AXSJ960001D3P0SC</t>
    </r>
  </si>
  <si>
    <r>
      <rPr>
        <sz val="11"/>
        <color theme="1"/>
        <rFont val="游ゴシック"/>
        <family val="1"/>
        <charset val="128"/>
        <scheme val="minor"/>
      </rPr>
      <t>内外電機</t>
    </r>
    <r>
      <rPr>
        <sz val="11"/>
        <color theme="1"/>
        <rFont val="游ゴシック"/>
        <family val="3"/>
        <charset val="128"/>
        <scheme val="minor"/>
      </rPr>
      <t>_普通</t>
    </r>
    <phoneticPr fontId="1"/>
  </si>
  <si>
    <r>
      <rPr>
        <sz val="11"/>
        <color theme="1"/>
        <rFont val="游ゴシック"/>
        <family val="1"/>
        <charset val="128"/>
        <scheme val="minor"/>
      </rPr>
      <t>AXSJ960001D3P0SD</t>
    </r>
  </si>
  <si>
    <r>
      <rPr>
        <sz val="11"/>
        <color theme="1"/>
        <rFont val="游ゴシック"/>
        <family val="1"/>
        <charset val="128"/>
        <scheme val="minor"/>
      </rPr>
      <t>日東工業</t>
    </r>
    <r>
      <rPr>
        <sz val="11"/>
        <color theme="1"/>
        <rFont val="游ゴシック"/>
        <family val="3"/>
        <charset val="128"/>
        <scheme val="minor"/>
      </rPr>
      <t>_普通</t>
    </r>
    <phoneticPr fontId="1"/>
  </si>
  <si>
    <r>
      <rPr>
        <sz val="11"/>
        <color theme="1"/>
        <rFont val="游ゴシック"/>
        <family val="1"/>
        <charset val="128"/>
        <scheme val="minor"/>
      </rPr>
      <t>AXSJ960001D3P0SCD</t>
    </r>
  </si>
  <si>
    <r>
      <rPr>
        <sz val="11"/>
        <color theme="1"/>
        <rFont val="游ゴシック"/>
        <family val="1"/>
        <charset val="128"/>
        <scheme val="minor"/>
      </rPr>
      <t>日本電気</t>
    </r>
    <r>
      <rPr>
        <sz val="11"/>
        <color theme="1"/>
        <rFont val="游ゴシック"/>
        <family val="3"/>
        <charset val="128"/>
        <scheme val="minor"/>
      </rPr>
      <t>_普通</t>
    </r>
    <phoneticPr fontId="1"/>
  </si>
  <si>
    <r>
      <rPr>
        <sz val="11"/>
        <color theme="1"/>
        <rFont val="游ゴシック"/>
        <family val="1"/>
        <charset val="128"/>
        <scheme val="minor"/>
      </rPr>
      <t>AXSJ960001D3P0SD2</t>
    </r>
  </si>
  <si>
    <r>
      <rPr>
        <sz val="11"/>
        <color theme="1"/>
        <rFont val="游ゴシック"/>
        <family val="1"/>
        <charset val="128"/>
        <scheme val="minor"/>
      </rPr>
      <t>平河ヒューテック</t>
    </r>
    <r>
      <rPr>
        <sz val="11"/>
        <color theme="1"/>
        <rFont val="游ゴシック"/>
        <family val="3"/>
        <charset val="128"/>
        <scheme val="minor"/>
      </rPr>
      <t>_普通</t>
    </r>
    <phoneticPr fontId="1"/>
  </si>
  <si>
    <r>
      <rPr>
        <sz val="11"/>
        <color theme="1"/>
        <rFont val="游ゴシック"/>
        <family val="1"/>
        <charset val="128"/>
        <scheme val="minor"/>
      </rPr>
      <t>AXSJ960001D3P0SCD2</t>
    </r>
  </si>
  <si>
    <r>
      <rPr>
        <sz val="11"/>
        <color theme="1"/>
        <rFont val="游ゴシック"/>
        <family val="1"/>
        <charset val="128"/>
        <scheme val="minor"/>
      </rPr>
      <t>東芝ライテック</t>
    </r>
    <r>
      <rPr>
        <sz val="11"/>
        <color theme="1"/>
        <rFont val="游ゴシック"/>
        <family val="3"/>
        <charset val="128"/>
        <scheme val="minor"/>
      </rPr>
      <t>_普通</t>
    </r>
    <phoneticPr fontId="1"/>
  </si>
  <si>
    <r>
      <rPr>
        <sz val="11"/>
        <color theme="1"/>
        <rFont val="游ゴシック"/>
        <family val="1"/>
        <charset val="128"/>
        <scheme val="minor"/>
      </rPr>
      <t>AXSJ960001D3P1S</t>
    </r>
  </si>
  <si>
    <r>
      <rPr>
        <sz val="11"/>
        <color theme="1"/>
        <rFont val="游ゴシック"/>
        <family val="1"/>
        <charset val="128"/>
        <scheme val="minor"/>
      </rPr>
      <t>ダックビル</t>
    </r>
    <r>
      <rPr>
        <sz val="11"/>
        <color theme="1"/>
        <rFont val="游ゴシック"/>
        <family val="3"/>
        <charset val="128"/>
        <scheme val="minor"/>
      </rPr>
      <t>_普通</t>
    </r>
    <phoneticPr fontId="1"/>
  </si>
  <si>
    <r>
      <rPr>
        <sz val="11"/>
        <color theme="1"/>
        <rFont val="游ゴシック"/>
        <family val="1"/>
        <charset val="128"/>
        <scheme val="minor"/>
      </rPr>
      <t>AXSJ960001D3P1SC</t>
    </r>
  </si>
  <si>
    <r>
      <rPr>
        <sz val="11"/>
        <color theme="1"/>
        <rFont val="游ゴシック"/>
        <family val="1"/>
        <charset val="128"/>
        <scheme val="minor"/>
      </rPr>
      <t>日本宅配システム</t>
    </r>
    <r>
      <rPr>
        <sz val="11"/>
        <color theme="1"/>
        <rFont val="游ゴシック"/>
        <family val="3"/>
        <charset val="128"/>
        <scheme val="minor"/>
      </rPr>
      <t>_普通</t>
    </r>
    <phoneticPr fontId="1"/>
  </si>
  <si>
    <r>
      <rPr>
        <sz val="11"/>
        <color theme="1"/>
        <rFont val="游ゴシック"/>
        <family val="1"/>
        <charset val="128"/>
        <scheme val="minor"/>
      </rPr>
      <t>AXSJ960001D3P1SD</t>
    </r>
  </si>
  <si>
    <r>
      <rPr>
        <sz val="11"/>
        <color theme="1"/>
        <rFont val="游ゴシック"/>
        <family val="1"/>
        <charset val="128"/>
        <scheme val="minor"/>
      </rPr>
      <t>AXSJ960001D3P1SCD</t>
    </r>
  </si>
  <si>
    <r>
      <rPr>
        <sz val="11"/>
        <color theme="1"/>
        <rFont val="游ゴシック"/>
        <family val="1"/>
        <charset val="128"/>
        <scheme val="minor"/>
      </rPr>
      <t>AXSJ960001D3P1SD2</t>
    </r>
  </si>
  <si>
    <r>
      <rPr>
        <sz val="11"/>
        <color theme="1"/>
        <rFont val="游ゴシック"/>
        <family val="1"/>
        <charset val="128"/>
        <scheme val="minor"/>
      </rPr>
      <t>AXSJ960001D3P1SCD2</t>
    </r>
  </si>
  <si>
    <r>
      <rPr>
        <sz val="11"/>
        <color theme="1"/>
        <rFont val="游ゴシック"/>
        <family val="1"/>
        <charset val="128"/>
        <scheme val="minor"/>
      </rPr>
      <t>AXSJ960001D3P3S</t>
    </r>
  </si>
  <si>
    <r>
      <rPr>
        <sz val="11"/>
        <color theme="1"/>
        <rFont val="游ゴシック"/>
        <family val="1"/>
        <charset val="128"/>
        <scheme val="minor"/>
      </rPr>
      <t>AXSJ960001D3P3SC</t>
    </r>
  </si>
  <si>
    <r>
      <rPr>
        <sz val="11"/>
        <color theme="1"/>
        <rFont val="游ゴシック"/>
        <family val="1"/>
        <charset val="128"/>
        <scheme val="minor"/>
      </rPr>
      <t>AXSJ960001D3P3SD</t>
    </r>
  </si>
  <si>
    <r>
      <rPr>
        <sz val="11"/>
        <color theme="1"/>
        <rFont val="游ゴシック"/>
        <family val="1"/>
        <charset val="128"/>
        <scheme val="minor"/>
      </rPr>
      <t>AXSJ960001D3P3SCD</t>
    </r>
  </si>
  <si>
    <r>
      <rPr>
        <sz val="11"/>
        <color theme="1"/>
        <rFont val="游ゴシック"/>
        <family val="1"/>
        <charset val="128"/>
        <scheme val="minor"/>
      </rPr>
      <t>AXSJ960001D3P3SD2</t>
    </r>
  </si>
  <si>
    <r>
      <rPr>
        <sz val="11"/>
        <color theme="1"/>
        <rFont val="游ゴシック"/>
        <family val="1"/>
        <charset val="128"/>
        <scheme val="minor"/>
      </rPr>
      <t>AXSJ960001D3P3SCD2</t>
    </r>
  </si>
  <si>
    <r>
      <rPr>
        <sz val="11"/>
        <color theme="1"/>
        <rFont val="游ゴシック"/>
        <family val="1"/>
        <charset val="128"/>
        <scheme val="minor"/>
      </rPr>
      <t>AXSJ960001D3P4S</t>
    </r>
  </si>
  <si>
    <r>
      <rPr>
        <sz val="11"/>
        <color theme="1"/>
        <rFont val="游ゴシック"/>
        <family val="1"/>
        <charset val="128"/>
        <scheme val="minor"/>
      </rPr>
      <t>AXSJ960001D3P4SC</t>
    </r>
  </si>
  <si>
    <r>
      <rPr>
        <sz val="11"/>
        <color theme="1"/>
        <rFont val="游ゴシック"/>
        <family val="1"/>
        <charset val="128"/>
        <scheme val="minor"/>
      </rPr>
      <t>AXSJ960001D3P4SD</t>
    </r>
  </si>
  <si>
    <r>
      <rPr>
        <sz val="11"/>
        <color theme="1"/>
        <rFont val="游ゴシック"/>
        <family val="1"/>
        <charset val="128"/>
        <scheme val="minor"/>
      </rPr>
      <t>AXSJ960001D3P4SCD</t>
    </r>
  </si>
  <si>
    <r>
      <rPr>
        <sz val="11"/>
        <color theme="1"/>
        <rFont val="游ゴシック"/>
        <family val="1"/>
        <charset val="128"/>
        <scheme val="minor"/>
      </rPr>
      <t>AXSJ960001D3P4SD2</t>
    </r>
  </si>
  <si>
    <r>
      <rPr>
        <sz val="11"/>
        <color theme="1"/>
        <rFont val="游ゴシック"/>
        <family val="1"/>
        <charset val="128"/>
        <scheme val="minor"/>
      </rPr>
      <t>AXSJ960001D3P4SCD2</t>
    </r>
  </si>
  <si>
    <r>
      <rPr>
        <sz val="11"/>
        <color theme="1"/>
        <rFont val="游ゴシック"/>
        <family val="1"/>
        <charset val="128"/>
        <scheme val="minor"/>
      </rPr>
      <t>AXSJ960001D3P5S</t>
    </r>
  </si>
  <si>
    <r>
      <rPr>
        <sz val="11"/>
        <color theme="1"/>
        <rFont val="游ゴシック"/>
        <family val="1"/>
        <charset val="128"/>
        <scheme val="minor"/>
      </rPr>
      <t>AXSJ960001D3P5SD</t>
    </r>
  </si>
  <si>
    <r>
      <rPr>
        <sz val="11"/>
        <color theme="1"/>
        <rFont val="游ゴシック"/>
        <family val="1"/>
        <charset val="128"/>
        <scheme val="minor"/>
      </rPr>
      <t>AXSJ960001D3P5SD2</t>
    </r>
  </si>
  <si>
    <r>
      <rPr>
        <sz val="11"/>
        <color theme="1"/>
        <rFont val="游ゴシック"/>
        <family val="1"/>
        <charset val="128"/>
        <scheme val="minor"/>
      </rPr>
      <t>AXSJ960001D3P6S</t>
    </r>
  </si>
  <si>
    <r>
      <rPr>
        <sz val="11"/>
        <color theme="1"/>
        <rFont val="游ゴシック"/>
        <family val="1"/>
        <charset val="128"/>
        <scheme val="minor"/>
      </rPr>
      <t>AXSJ960001D3P6SD</t>
    </r>
  </si>
  <si>
    <r>
      <rPr>
        <sz val="11"/>
        <color theme="1"/>
        <rFont val="游ゴシック"/>
        <family val="1"/>
        <charset val="128"/>
        <scheme val="minor"/>
      </rPr>
      <t>AXSJ960001D3P6SD2</t>
    </r>
  </si>
  <si>
    <r>
      <rPr>
        <sz val="11"/>
        <color theme="1"/>
        <rFont val="游ゴシック"/>
        <family val="1"/>
        <charset val="128"/>
        <scheme val="minor"/>
      </rPr>
      <t>AWSJ60000101</t>
    </r>
  </si>
  <si>
    <r>
      <rPr>
        <sz val="11"/>
        <color theme="1"/>
        <rFont val="游ゴシック"/>
        <family val="1"/>
        <charset val="128"/>
        <scheme val="minor"/>
      </rPr>
      <t>AWSJ60000101ES</t>
    </r>
  </si>
  <si>
    <r>
      <rPr>
        <sz val="11"/>
        <color theme="1"/>
        <rFont val="游ゴシック"/>
        <family val="1"/>
        <charset val="128"/>
        <scheme val="minor"/>
      </rPr>
      <t>AWSJ60000101ESN</t>
    </r>
  </si>
  <si>
    <r>
      <rPr>
        <sz val="11"/>
        <color theme="1"/>
        <rFont val="游ゴシック"/>
        <family val="1"/>
        <charset val="128"/>
        <scheme val="minor"/>
      </rPr>
      <t>AWSJ60000101ESS</t>
    </r>
  </si>
  <si>
    <r>
      <rPr>
        <sz val="11"/>
        <color theme="1"/>
        <rFont val="游ゴシック"/>
        <family val="1"/>
        <charset val="128"/>
        <scheme val="minor"/>
      </rPr>
      <t>AWSJ60000101ESSN</t>
    </r>
  </si>
  <si>
    <r>
      <rPr>
        <sz val="11"/>
        <color theme="1"/>
        <rFont val="游ゴシック"/>
        <family val="1"/>
        <charset val="128"/>
        <scheme val="minor"/>
      </rPr>
      <t>AWSJ60000101S</t>
    </r>
  </si>
  <si>
    <r>
      <rPr>
        <sz val="11"/>
        <color theme="1"/>
        <rFont val="游ゴシック"/>
        <family val="1"/>
        <charset val="128"/>
        <scheme val="minor"/>
      </rPr>
      <t>AWSJ60000101SC</t>
    </r>
  </si>
  <si>
    <r>
      <rPr>
        <sz val="11"/>
        <color theme="1"/>
        <rFont val="游ゴシック"/>
        <family val="1"/>
        <charset val="128"/>
        <scheme val="minor"/>
      </rPr>
      <t>AWSJ60000101SCD2</t>
    </r>
  </si>
  <si>
    <r>
      <rPr>
        <sz val="11"/>
        <color theme="1"/>
        <rFont val="游ゴシック"/>
        <family val="1"/>
        <charset val="128"/>
        <scheme val="minor"/>
      </rPr>
      <t>AWSJ60000101SCD</t>
    </r>
  </si>
  <si>
    <r>
      <rPr>
        <sz val="11"/>
        <color theme="1"/>
        <rFont val="游ゴシック"/>
        <family val="1"/>
        <charset val="128"/>
        <scheme val="minor"/>
      </rPr>
      <t>AWSJ60000101SCD2P</t>
    </r>
  </si>
  <si>
    <r>
      <rPr>
        <sz val="11"/>
        <color theme="1"/>
        <rFont val="游ゴシック"/>
        <family val="1"/>
        <charset val="128"/>
        <scheme val="minor"/>
      </rPr>
      <t>AWSJ60000101SCDP</t>
    </r>
  </si>
  <si>
    <r>
      <rPr>
        <sz val="11"/>
        <color theme="1"/>
        <rFont val="游ゴシック"/>
        <family val="1"/>
        <charset val="128"/>
        <scheme val="minor"/>
      </rPr>
      <t>AWSJ60000101SCP</t>
    </r>
  </si>
  <si>
    <r>
      <rPr>
        <sz val="11"/>
        <color theme="1"/>
        <rFont val="游ゴシック"/>
        <family val="1"/>
        <charset val="128"/>
        <scheme val="minor"/>
      </rPr>
      <t>AWSJ60000101SD</t>
    </r>
  </si>
  <si>
    <r>
      <rPr>
        <sz val="11"/>
        <color theme="1"/>
        <rFont val="游ゴシック"/>
        <family val="1"/>
        <charset val="128"/>
        <scheme val="minor"/>
      </rPr>
      <t>AWSJ60000101SD2</t>
    </r>
  </si>
  <si>
    <r>
      <rPr>
        <sz val="11"/>
        <color theme="1"/>
        <rFont val="游ゴシック"/>
        <family val="1"/>
        <charset val="128"/>
        <scheme val="minor"/>
      </rPr>
      <t>AWSJ60000101SD2P</t>
    </r>
  </si>
  <si>
    <r>
      <rPr>
        <sz val="11"/>
        <color theme="1"/>
        <rFont val="游ゴシック"/>
        <family val="1"/>
        <charset val="128"/>
        <scheme val="minor"/>
      </rPr>
      <t>AWSJ60000101SDP</t>
    </r>
  </si>
  <si>
    <r>
      <rPr>
        <sz val="11"/>
        <color theme="1"/>
        <rFont val="游ゴシック"/>
        <family val="1"/>
        <charset val="128"/>
        <scheme val="minor"/>
      </rPr>
      <t>AWSJ60000101P</t>
    </r>
  </si>
  <si>
    <r>
      <rPr>
        <sz val="11"/>
        <color theme="1"/>
        <rFont val="游ゴシック"/>
        <family val="1"/>
        <charset val="128"/>
        <scheme val="minor"/>
      </rPr>
      <t>AWSJ60000101SP</t>
    </r>
  </si>
  <si>
    <r>
      <rPr>
        <sz val="11"/>
        <color theme="1"/>
        <rFont val="游ゴシック"/>
        <family val="1"/>
        <charset val="128"/>
        <scheme val="minor"/>
      </rPr>
      <t>AWSJ600001E1</t>
    </r>
  </si>
  <si>
    <r>
      <rPr>
        <sz val="11"/>
        <color theme="1"/>
        <rFont val="游ゴシック"/>
        <family val="1"/>
        <charset val="128"/>
        <scheme val="minor"/>
      </rPr>
      <t>AWSJ600001E1ES</t>
    </r>
  </si>
  <si>
    <r>
      <rPr>
        <sz val="11"/>
        <color theme="1"/>
        <rFont val="游ゴシック"/>
        <family val="1"/>
        <charset val="128"/>
        <scheme val="minor"/>
      </rPr>
      <t>AWSJ600001E1ESS</t>
    </r>
  </si>
  <si>
    <r>
      <rPr>
        <sz val="11"/>
        <color theme="1"/>
        <rFont val="游ゴシック"/>
        <family val="1"/>
        <charset val="128"/>
        <scheme val="minor"/>
      </rPr>
      <t>AWSJ600001E1ESN</t>
    </r>
  </si>
  <si>
    <r>
      <rPr>
        <sz val="11"/>
        <color theme="1"/>
        <rFont val="游ゴシック"/>
        <family val="1"/>
        <charset val="128"/>
        <scheme val="minor"/>
      </rPr>
      <t>AWSJ600001E1ESSN</t>
    </r>
  </si>
  <si>
    <r>
      <rPr>
        <sz val="11"/>
        <color theme="1"/>
        <rFont val="游ゴシック"/>
        <family val="1"/>
        <charset val="128"/>
        <scheme val="minor"/>
      </rPr>
      <t>AWSJ600001E1S</t>
    </r>
  </si>
  <si>
    <r>
      <rPr>
        <sz val="11"/>
        <color theme="1"/>
        <rFont val="游ゴシック"/>
        <family val="1"/>
        <charset val="128"/>
        <scheme val="minor"/>
      </rPr>
      <t>AWSJ600001E1SC</t>
    </r>
  </si>
  <si>
    <r>
      <rPr>
        <sz val="11"/>
        <color theme="1"/>
        <rFont val="游ゴシック"/>
        <family val="1"/>
        <charset val="128"/>
        <scheme val="minor"/>
      </rPr>
      <t>AWSJ600001E1SCD</t>
    </r>
  </si>
  <si>
    <r>
      <rPr>
        <sz val="11"/>
        <color theme="1"/>
        <rFont val="游ゴシック"/>
        <family val="1"/>
        <charset val="128"/>
        <scheme val="minor"/>
      </rPr>
      <t>AWSJ600001E1SCD2</t>
    </r>
  </si>
  <si>
    <r>
      <rPr>
        <sz val="11"/>
        <color theme="1"/>
        <rFont val="游ゴシック"/>
        <family val="1"/>
        <charset val="128"/>
        <scheme val="minor"/>
      </rPr>
      <t>AWSJ600001E1SCD2P</t>
    </r>
  </si>
  <si>
    <r>
      <rPr>
        <sz val="11"/>
        <color theme="1"/>
        <rFont val="游ゴシック"/>
        <family val="1"/>
        <charset val="128"/>
        <scheme val="minor"/>
      </rPr>
      <t>AWSJ600001E1SCDP</t>
    </r>
  </si>
  <si>
    <r>
      <rPr>
        <sz val="11"/>
        <color theme="1"/>
        <rFont val="游ゴシック"/>
        <family val="1"/>
        <charset val="128"/>
        <scheme val="minor"/>
      </rPr>
      <t>AWSJ600001E1SCP</t>
    </r>
  </si>
  <si>
    <r>
      <rPr>
        <sz val="11"/>
        <color theme="1"/>
        <rFont val="游ゴシック"/>
        <family val="1"/>
        <charset val="128"/>
        <scheme val="minor"/>
      </rPr>
      <t>AWSJ600001E1SD</t>
    </r>
  </si>
  <si>
    <r>
      <rPr>
        <sz val="11"/>
        <color theme="1"/>
        <rFont val="游ゴシック"/>
        <family val="1"/>
        <charset val="128"/>
        <scheme val="minor"/>
      </rPr>
      <t>AWSJ600001E1SD2</t>
    </r>
  </si>
  <si>
    <r>
      <rPr>
        <sz val="11"/>
        <color theme="1"/>
        <rFont val="游ゴシック"/>
        <family val="1"/>
        <charset val="128"/>
        <scheme val="minor"/>
      </rPr>
      <t>AWSJ600001E1SD2P</t>
    </r>
  </si>
  <si>
    <r>
      <rPr>
        <sz val="11"/>
        <color theme="1"/>
        <rFont val="游ゴシック"/>
        <family val="1"/>
        <charset val="128"/>
        <scheme val="minor"/>
      </rPr>
      <t>AWSJ600001E1SDP</t>
    </r>
  </si>
  <si>
    <r>
      <rPr>
        <sz val="11"/>
        <color theme="1"/>
        <rFont val="游ゴシック"/>
        <family val="1"/>
        <charset val="128"/>
        <scheme val="minor"/>
      </rPr>
      <t>AWSJ600001E1P</t>
    </r>
  </si>
  <si>
    <r>
      <rPr>
        <sz val="11"/>
        <color theme="1"/>
        <rFont val="游ゴシック"/>
        <family val="1"/>
        <charset val="128"/>
        <scheme val="minor"/>
      </rPr>
      <t>AWSJ600001E1SP</t>
    </r>
  </si>
  <si>
    <r>
      <rPr>
        <sz val="11"/>
        <color theme="1"/>
        <rFont val="游ゴシック"/>
        <family val="1"/>
        <charset val="128"/>
        <scheme val="minor"/>
      </rPr>
      <t>AWSJ600001T1</t>
    </r>
  </si>
  <si>
    <r>
      <rPr>
        <sz val="11"/>
        <color theme="1"/>
        <rFont val="游ゴシック"/>
        <family val="1"/>
        <charset val="128"/>
        <scheme val="minor"/>
      </rPr>
      <t>AWSJ600001T1ES</t>
    </r>
  </si>
  <si>
    <r>
      <rPr>
        <sz val="11"/>
        <color theme="1"/>
        <rFont val="游ゴシック"/>
        <family val="1"/>
        <charset val="128"/>
        <scheme val="minor"/>
      </rPr>
      <t>AWSJ600001T1ESS</t>
    </r>
  </si>
  <si>
    <r>
      <rPr>
        <sz val="11"/>
        <color theme="1"/>
        <rFont val="游ゴシック"/>
        <family val="1"/>
        <charset val="128"/>
        <scheme val="minor"/>
      </rPr>
      <t>AWSJ600001T1ESN</t>
    </r>
  </si>
  <si>
    <r>
      <rPr>
        <sz val="11"/>
        <color theme="1"/>
        <rFont val="游ゴシック"/>
        <family val="1"/>
        <charset val="128"/>
        <scheme val="minor"/>
      </rPr>
      <t>AWSJ600001T1ESSN</t>
    </r>
  </si>
  <si>
    <r>
      <rPr>
        <sz val="11"/>
        <color theme="1"/>
        <rFont val="游ゴシック"/>
        <family val="1"/>
        <charset val="128"/>
        <scheme val="minor"/>
      </rPr>
      <t>AWSJ600001T1S</t>
    </r>
  </si>
  <si>
    <r>
      <rPr>
        <sz val="11"/>
        <color theme="1"/>
        <rFont val="游ゴシック"/>
        <family val="1"/>
        <charset val="128"/>
        <scheme val="minor"/>
      </rPr>
      <t>AWSJ600001T1SC</t>
    </r>
  </si>
  <si>
    <r>
      <rPr>
        <sz val="11"/>
        <color theme="1"/>
        <rFont val="游ゴシック"/>
        <family val="1"/>
        <charset val="128"/>
        <scheme val="minor"/>
      </rPr>
      <t>AWSJ600001T1SCD</t>
    </r>
  </si>
  <si>
    <r>
      <rPr>
        <sz val="11"/>
        <color theme="1"/>
        <rFont val="游ゴシック"/>
        <family val="1"/>
        <charset val="128"/>
        <scheme val="minor"/>
      </rPr>
      <t>AWSJ600001T1SCD2</t>
    </r>
  </si>
  <si>
    <r>
      <rPr>
        <sz val="11"/>
        <color theme="1"/>
        <rFont val="游ゴシック"/>
        <family val="1"/>
        <charset val="128"/>
        <scheme val="minor"/>
      </rPr>
      <t>AWSJ600001T1SCD2P</t>
    </r>
  </si>
  <si>
    <r>
      <rPr>
        <sz val="11"/>
        <color theme="1"/>
        <rFont val="游ゴシック"/>
        <family val="1"/>
        <charset val="128"/>
        <scheme val="minor"/>
      </rPr>
      <t>AWSJ600001T1SCDP</t>
    </r>
  </si>
  <si>
    <r>
      <rPr>
        <sz val="11"/>
        <color theme="1"/>
        <rFont val="游ゴシック"/>
        <family val="1"/>
        <charset val="128"/>
        <scheme val="minor"/>
      </rPr>
      <t>AWSJ600001T1SCP</t>
    </r>
  </si>
  <si>
    <r>
      <rPr>
        <sz val="11"/>
        <color theme="1"/>
        <rFont val="游ゴシック"/>
        <family val="1"/>
        <charset val="128"/>
        <scheme val="minor"/>
      </rPr>
      <t>AWSJ600001T1SD</t>
    </r>
  </si>
  <si>
    <r>
      <rPr>
        <sz val="11"/>
        <color theme="1"/>
        <rFont val="游ゴシック"/>
        <family val="1"/>
        <charset val="128"/>
        <scheme val="minor"/>
      </rPr>
      <t>AWSJ600001T1SD2</t>
    </r>
  </si>
  <si>
    <r>
      <rPr>
        <sz val="11"/>
        <color theme="1"/>
        <rFont val="游ゴシック"/>
        <family val="1"/>
        <charset val="128"/>
        <scheme val="minor"/>
      </rPr>
      <t>AWSJ600001T1SD2P</t>
    </r>
  </si>
  <si>
    <r>
      <rPr>
        <sz val="11"/>
        <color theme="1"/>
        <rFont val="游ゴシック"/>
        <family val="1"/>
        <charset val="128"/>
        <scheme val="minor"/>
      </rPr>
      <t>AWSJ600001T1SDP</t>
    </r>
  </si>
  <si>
    <r>
      <rPr>
        <sz val="11"/>
        <color theme="1"/>
        <rFont val="游ゴシック"/>
        <family val="1"/>
        <charset val="128"/>
        <scheme val="minor"/>
      </rPr>
      <t>AWSJ600001T1P</t>
    </r>
  </si>
  <si>
    <r>
      <rPr>
        <sz val="11"/>
        <color theme="1"/>
        <rFont val="游ゴシック"/>
        <family val="1"/>
        <charset val="128"/>
        <scheme val="minor"/>
      </rPr>
      <t>AWSJ600001T1SP</t>
    </r>
  </si>
  <si>
    <r>
      <rPr>
        <sz val="11"/>
        <color theme="1"/>
        <rFont val="游ゴシック"/>
        <family val="1"/>
        <charset val="128"/>
        <scheme val="minor"/>
      </rPr>
      <t>AWSJ600001W1</t>
    </r>
  </si>
  <si>
    <r>
      <rPr>
        <sz val="11"/>
        <color theme="1"/>
        <rFont val="游ゴシック"/>
        <family val="1"/>
        <charset val="128"/>
        <scheme val="minor"/>
      </rPr>
      <t>AWSJ600001W1S</t>
    </r>
  </si>
  <si>
    <r>
      <rPr>
        <sz val="11"/>
        <color theme="1"/>
        <rFont val="游ゴシック"/>
        <family val="1"/>
        <charset val="128"/>
        <scheme val="minor"/>
      </rPr>
      <t>AWSJ600001W1SC</t>
    </r>
  </si>
  <si>
    <r>
      <rPr>
        <sz val="11"/>
        <color theme="1"/>
        <rFont val="游ゴシック"/>
        <family val="1"/>
        <charset val="128"/>
        <scheme val="minor"/>
      </rPr>
      <t>AWSJ600001W1SCD</t>
    </r>
  </si>
  <si>
    <r>
      <rPr>
        <sz val="11"/>
        <color theme="1"/>
        <rFont val="游ゴシック"/>
        <family val="1"/>
        <charset val="128"/>
        <scheme val="minor"/>
      </rPr>
      <t>AWSJ600001W1SCD2</t>
    </r>
  </si>
  <si>
    <r>
      <rPr>
        <sz val="11"/>
        <color theme="1"/>
        <rFont val="游ゴシック"/>
        <family val="1"/>
        <charset val="128"/>
        <scheme val="minor"/>
      </rPr>
      <t>AWSJ600001W1SCD2P</t>
    </r>
  </si>
  <si>
    <r>
      <rPr>
        <sz val="11"/>
        <color theme="1"/>
        <rFont val="游ゴシック"/>
        <family val="1"/>
        <charset val="128"/>
        <scheme val="minor"/>
      </rPr>
      <t>AWSJ600001W1SCDP</t>
    </r>
  </si>
  <si>
    <r>
      <rPr>
        <sz val="11"/>
        <color theme="1"/>
        <rFont val="游ゴシック"/>
        <family val="1"/>
        <charset val="128"/>
        <scheme val="minor"/>
      </rPr>
      <t>AWSJ600001W1SCP</t>
    </r>
  </si>
  <si>
    <r>
      <rPr>
        <sz val="11"/>
        <color theme="1"/>
        <rFont val="游ゴシック"/>
        <family val="1"/>
        <charset val="128"/>
        <scheme val="minor"/>
      </rPr>
      <t>AWSJ600001W1SD</t>
    </r>
  </si>
  <si>
    <r>
      <rPr>
        <sz val="11"/>
        <color theme="1"/>
        <rFont val="游ゴシック"/>
        <family val="1"/>
        <charset val="128"/>
        <scheme val="minor"/>
      </rPr>
      <t>AWSJ600001W1SD2</t>
    </r>
  </si>
  <si>
    <r>
      <rPr>
        <sz val="11"/>
        <color theme="1"/>
        <rFont val="游ゴシック"/>
        <family val="1"/>
        <charset val="128"/>
        <scheme val="minor"/>
      </rPr>
      <t>AWSJ600001W1SD2P</t>
    </r>
  </si>
  <si>
    <r>
      <rPr>
        <sz val="11"/>
        <color theme="1"/>
        <rFont val="游ゴシック"/>
        <family val="1"/>
        <charset val="128"/>
        <scheme val="minor"/>
      </rPr>
      <t>AWSJ600001W1SDP</t>
    </r>
  </si>
  <si>
    <r>
      <rPr>
        <sz val="11"/>
        <color theme="1"/>
        <rFont val="游ゴシック"/>
        <family val="1"/>
        <charset val="128"/>
        <scheme val="minor"/>
      </rPr>
      <t>AWSJ600001W1P</t>
    </r>
  </si>
  <si>
    <r>
      <rPr>
        <sz val="11"/>
        <color theme="1"/>
        <rFont val="游ゴシック"/>
        <family val="1"/>
        <charset val="128"/>
        <scheme val="minor"/>
      </rPr>
      <t>AWSJ600001W1SP</t>
    </r>
  </si>
  <si>
    <r>
      <rPr>
        <sz val="11"/>
        <color theme="1"/>
        <rFont val="游ゴシック"/>
        <family val="1"/>
        <charset val="128"/>
        <scheme val="minor"/>
      </rPr>
      <t>クリエイト・プロ</t>
    </r>
  </si>
  <si>
    <r>
      <rPr>
        <sz val="11"/>
        <color theme="1"/>
        <rFont val="游ゴシック"/>
        <family val="1"/>
        <charset val="128"/>
        <scheme val="minor"/>
      </rPr>
      <t>コンセント</t>
    </r>
  </si>
  <si>
    <r>
      <rPr>
        <sz val="11"/>
        <color theme="1"/>
        <rFont val="游ゴシック"/>
        <family val="1"/>
        <charset val="128"/>
        <scheme val="minor"/>
      </rPr>
      <t>W90998-0610</t>
    </r>
  </si>
  <si>
    <r>
      <rPr>
        <sz val="11"/>
        <color theme="1"/>
        <rFont val="游ゴシック"/>
        <family val="1"/>
        <charset val="128"/>
        <scheme val="minor"/>
      </rPr>
      <t>コンセントスタンド</t>
    </r>
  </si>
  <si>
    <r>
      <rPr>
        <sz val="11"/>
        <color theme="1"/>
        <rFont val="游ゴシック"/>
        <family val="1"/>
        <charset val="128"/>
        <scheme val="minor"/>
      </rPr>
      <t>W90211-0250</t>
    </r>
  </si>
  <si>
    <r>
      <rPr>
        <sz val="11"/>
        <color theme="1"/>
        <rFont val="游ゴシック"/>
        <family val="1"/>
        <charset val="128"/>
        <scheme val="minor"/>
      </rPr>
      <t>JW-EVSE-6KI-055</t>
    </r>
  </si>
  <si>
    <r>
      <rPr>
        <sz val="11"/>
        <color theme="1"/>
        <rFont val="游ゴシック"/>
        <family val="1"/>
        <charset val="128"/>
        <scheme val="minor"/>
      </rPr>
      <t>JW-EVSE-6KI-055-PIYO</t>
    </r>
  </si>
  <si>
    <r>
      <rPr>
        <sz val="11"/>
        <color theme="1"/>
        <rFont val="游ゴシック"/>
        <family val="1"/>
        <charset val="128"/>
        <scheme val="minor"/>
      </rPr>
      <t>JW-EVSE-6KI-080</t>
    </r>
  </si>
  <si>
    <r>
      <rPr>
        <sz val="11"/>
        <color theme="1"/>
        <rFont val="游ゴシック"/>
        <family val="1"/>
        <charset val="128"/>
        <scheme val="minor"/>
      </rPr>
      <t>JW-EVSE-6KI-080-PIYO</t>
    </r>
  </si>
  <si>
    <r>
      <rPr>
        <sz val="11"/>
        <color theme="1"/>
        <rFont val="游ゴシック"/>
        <family val="1"/>
        <charset val="128"/>
        <scheme val="minor"/>
      </rPr>
      <t>JW-EVSE-3KI-055</t>
    </r>
  </si>
  <si>
    <r>
      <rPr>
        <sz val="11"/>
        <color theme="1"/>
        <rFont val="游ゴシック"/>
        <family val="1"/>
        <charset val="128"/>
        <scheme val="minor"/>
      </rPr>
      <t>JW-EVSE-3KI-055-PIYO</t>
    </r>
  </si>
  <si>
    <r>
      <rPr>
        <sz val="11"/>
        <color theme="1"/>
        <rFont val="游ゴシック"/>
        <family val="1"/>
        <charset val="128"/>
        <scheme val="minor"/>
      </rPr>
      <t>JW-EVSE-3KI-080</t>
    </r>
  </si>
  <si>
    <r>
      <rPr>
        <sz val="11"/>
        <color theme="1"/>
        <rFont val="游ゴシック"/>
        <family val="1"/>
        <charset val="128"/>
        <scheme val="minor"/>
      </rPr>
      <t>JW-EVSE-3KI-080-PIYO</t>
    </r>
  </si>
  <si>
    <r>
      <rPr>
        <sz val="11"/>
        <color theme="1"/>
        <rFont val="游ゴシック"/>
        <family val="1"/>
        <charset val="128"/>
        <scheme val="minor"/>
      </rPr>
      <t>AWJ70215BENJ</t>
    </r>
  </si>
  <si>
    <r>
      <rPr>
        <sz val="11"/>
        <color theme="1"/>
        <rFont val="游ゴシック"/>
        <family val="1"/>
        <charset val="128"/>
        <scheme val="minor"/>
      </rPr>
      <t>パナソニック</t>
    </r>
  </si>
  <si>
    <r>
      <rPr>
        <sz val="11"/>
        <color theme="1"/>
        <rFont val="游ゴシック"/>
        <family val="1"/>
        <charset val="128"/>
        <scheme val="minor"/>
      </rPr>
      <t>DNE3611</t>
    </r>
  </si>
  <si>
    <r>
      <rPr>
        <sz val="11"/>
        <color theme="1"/>
        <rFont val="游ゴシック"/>
        <family val="1"/>
        <charset val="128"/>
        <scheme val="minor"/>
      </rPr>
      <t>DNE3612</t>
    </r>
  </si>
  <si>
    <r>
      <rPr>
        <sz val="11"/>
        <color theme="1"/>
        <rFont val="游ゴシック"/>
        <family val="1"/>
        <charset val="128"/>
        <scheme val="minor"/>
      </rPr>
      <t>DNE3621</t>
    </r>
  </si>
  <si>
    <r>
      <rPr>
        <sz val="11"/>
        <color theme="1"/>
        <rFont val="游ゴシック"/>
        <family val="1"/>
        <charset val="128"/>
        <scheme val="minor"/>
      </rPr>
      <t>DNE3622</t>
    </r>
  </si>
  <si>
    <r>
      <rPr>
        <sz val="11"/>
        <color theme="1"/>
        <rFont val="游ゴシック"/>
        <family val="1"/>
        <charset val="128"/>
        <scheme val="minor"/>
      </rPr>
      <t>DNH326</t>
    </r>
  </si>
  <si>
    <r>
      <rPr>
        <sz val="11"/>
        <color theme="1"/>
        <rFont val="游ゴシック"/>
        <family val="1"/>
        <charset val="128"/>
        <scheme val="minor"/>
      </rPr>
      <t>DNH326050</t>
    </r>
  </si>
  <si>
    <r>
      <rPr>
        <sz val="11"/>
        <color theme="1"/>
        <rFont val="游ゴシック"/>
        <family val="1"/>
        <charset val="128"/>
        <scheme val="minor"/>
      </rPr>
      <t>DNH3611</t>
    </r>
  </si>
  <si>
    <r>
      <rPr>
        <sz val="11"/>
        <color theme="1"/>
        <rFont val="游ゴシック"/>
        <family val="1"/>
        <charset val="128"/>
        <scheme val="minor"/>
      </rPr>
      <t>DNH3612</t>
    </r>
  </si>
  <si>
    <r>
      <rPr>
        <sz val="11"/>
        <color theme="1"/>
        <rFont val="游ゴシック"/>
        <family val="1"/>
        <charset val="128"/>
        <scheme val="minor"/>
      </rPr>
      <t>DNH3613</t>
    </r>
  </si>
  <si>
    <r>
      <rPr>
        <sz val="11"/>
        <color theme="1"/>
        <rFont val="游ゴシック"/>
        <family val="1"/>
        <charset val="128"/>
        <scheme val="minor"/>
      </rPr>
      <t>DNHA3611</t>
    </r>
  </si>
  <si>
    <r>
      <rPr>
        <sz val="11"/>
        <color theme="1"/>
        <rFont val="游ゴシック"/>
        <family val="1"/>
        <charset val="128"/>
        <scheme val="minor"/>
      </rPr>
      <t>DNHA3611050</t>
    </r>
  </si>
  <si>
    <r>
      <rPr>
        <sz val="11"/>
        <color theme="1"/>
        <rFont val="游ゴシック"/>
        <family val="1"/>
        <charset val="128"/>
        <scheme val="minor"/>
      </rPr>
      <t>DNHA3612</t>
    </r>
  </si>
  <si>
    <r>
      <rPr>
        <sz val="11"/>
        <color theme="1"/>
        <rFont val="游ゴシック"/>
        <family val="1"/>
        <charset val="128"/>
        <scheme val="minor"/>
      </rPr>
      <t>DNHA3612050</t>
    </r>
  </si>
  <si>
    <r>
      <rPr>
        <sz val="11"/>
        <color theme="1"/>
        <rFont val="游ゴシック"/>
        <family val="1"/>
        <charset val="128"/>
        <scheme val="minor"/>
      </rPr>
      <t>DNHA3613</t>
    </r>
  </si>
  <si>
    <r>
      <rPr>
        <sz val="11"/>
        <color theme="1"/>
        <rFont val="游ゴシック"/>
        <family val="1"/>
        <charset val="128"/>
        <scheme val="minor"/>
      </rPr>
      <t>DNHA3613050</t>
    </r>
  </si>
  <si>
    <r>
      <rPr>
        <sz val="11"/>
        <color theme="1"/>
        <rFont val="游ゴシック"/>
        <family val="1"/>
        <charset val="128"/>
        <scheme val="minor"/>
      </rPr>
      <t>DNHA4611</t>
    </r>
  </si>
  <si>
    <r>
      <rPr>
        <sz val="11"/>
        <color theme="1"/>
        <rFont val="游ゴシック"/>
        <family val="1"/>
        <charset val="128"/>
        <scheme val="minor"/>
      </rPr>
      <t>DNHA4612</t>
    </r>
  </si>
  <si>
    <r>
      <rPr>
        <sz val="11"/>
        <color theme="1"/>
        <rFont val="游ゴシック"/>
        <family val="1"/>
        <charset val="128"/>
        <scheme val="minor"/>
      </rPr>
      <t>DNHA4613</t>
    </r>
  </si>
  <si>
    <r>
      <rPr>
        <sz val="11"/>
        <color theme="1"/>
        <rFont val="游ゴシック"/>
        <family val="1"/>
        <charset val="128"/>
        <scheme val="minor"/>
      </rPr>
      <t>DNH3411</t>
    </r>
  </si>
  <si>
    <r>
      <rPr>
        <sz val="11"/>
        <color theme="1"/>
        <rFont val="游ゴシック"/>
        <family val="1"/>
        <charset val="128"/>
        <scheme val="minor"/>
      </rPr>
      <t>DNC321K</t>
    </r>
  </si>
  <si>
    <r>
      <rPr>
        <sz val="11"/>
        <color theme="1"/>
        <rFont val="游ゴシック"/>
        <family val="1"/>
        <charset val="128"/>
        <scheme val="minor"/>
      </rPr>
      <t>DNC321PK</t>
    </r>
  </si>
  <si>
    <r>
      <rPr>
        <sz val="11"/>
        <color theme="1"/>
        <rFont val="游ゴシック"/>
        <family val="1"/>
        <charset val="128"/>
        <scheme val="minor"/>
      </rPr>
      <t>DNE3312</t>
    </r>
  </si>
  <si>
    <r>
      <rPr>
        <sz val="11"/>
        <color theme="1"/>
        <rFont val="游ゴシック"/>
        <family val="1"/>
        <charset val="128"/>
        <scheme val="minor"/>
      </rPr>
      <t>DNE3322</t>
    </r>
  </si>
  <si>
    <r>
      <rPr>
        <sz val="11"/>
        <color theme="1"/>
        <rFont val="游ゴシック"/>
        <family val="1"/>
        <charset val="128"/>
        <scheme val="minor"/>
      </rPr>
      <t>DNH323</t>
    </r>
  </si>
  <si>
    <r>
      <rPr>
        <sz val="11"/>
        <color theme="1"/>
        <rFont val="游ゴシック"/>
        <family val="1"/>
        <charset val="128"/>
        <scheme val="minor"/>
      </rPr>
      <t>DNH3311</t>
    </r>
  </si>
  <si>
    <r>
      <rPr>
        <sz val="11"/>
        <color theme="1"/>
        <rFont val="游ゴシック"/>
        <family val="1"/>
        <charset val="128"/>
        <scheme val="minor"/>
      </rPr>
      <t>DNHA3311</t>
    </r>
  </si>
  <si>
    <r>
      <rPr>
        <sz val="11"/>
        <color theme="1"/>
        <rFont val="游ゴシック"/>
        <family val="1"/>
        <charset val="128"/>
        <scheme val="minor"/>
      </rPr>
      <t>DNHA4311</t>
    </r>
  </si>
  <si>
    <r>
      <rPr>
        <sz val="11"/>
        <color theme="1"/>
        <rFont val="游ゴシック"/>
        <family val="1"/>
        <charset val="128"/>
        <scheme val="minor"/>
      </rPr>
      <t>DNM2010</t>
    </r>
  </si>
  <si>
    <r>
      <rPr>
        <sz val="11"/>
        <color theme="1"/>
        <rFont val="游ゴシック"/>
        <family val="1"/>
        <charset val="128"/>
        <scheme val="minor"/>
      </rPr>
      <t>DNE201K</t>
    </r>
  </si>
  <si>
    <r>
      <rPr>
        <sz val="11"/>
        <color theme="1"/>
        <rFont val="游ゴシック"/>
        <family val="1"/>
        <charset val="128"/>
        <scheme val="minor"/>
      </rPr>
      <t>WK3911K</t>
    </r>
  </si>
  <si>
    <r>
      <rPr>
        <sz val="11"/>
        <color theme="1"/>
        <rFont val="游ゴシック"/>
        <family val="1"/>
        <charset val="128"/>
        <scheme val="minor"/>
      </rPr>
      <t>WK39115K</t>
    </r>
  </si>
  <si>
    <r>
      <rPr>
        <sz val="11"/>
        <color theme="1"/>
        <rFont val="游ゴシック"/>
        <family val="1"/>
        <charset val="128"/>
        <scheme val="minor"/>
      </rPr>
      <t>WK4322B</t>
    </r>
  </si>
  <si>
    <r>
      <rPr>
        <sz val="11"/>
        <color theme="1"/>
        <rFont val="游ゴシック"/>
        <family val="1"/>
        <charset val="128"/>
        <scheme val="minor"/>
      </rPr>
      <t>WK4322S</t>
    </r>
  </si>
  <si>
    <r>
      <rPr>
        <sz val="11"/>
        <color theme="1"/>
        <rFont val="游ゴシック"/>
        <family val="1"/>
        <charset val="128"/>
        <scheme val="minor"/>
      </rPr>
      <t>WK4322Q</t>
    </r>
  </si>
  <si>
    <r>
      <rPr>
        <sz val="11"/>
        <color theme="1"/>
        <rFont val="游ゴシック"/>
        <family val="1"/>
        <charset val="128"/>
        <scheme val="minor"/>
      </rPr>
      <t>WK4322W</t>
    </r>
  </si>
  <si>
    <r>
      <rPr>
        <sz val="11"/>
        <color theme="1"/>
        <rFont val="游ゴシック"/>
        <family val="1"/>
        <charset val="128"/>
        <scheme val="minor"/>
      </rPr>
      <t>WK4422B</t>
    </r>
  </si>
  <si>
    <r>
      <rPr>
        <sz val="11"/>
        <color theme="1"/>
        <rFont val="游ゴシック"/>
        <family val="1"/>
        <charset val="128"/>
        <scheme val="minor"/>
      </rPr>
      <t>WK4422S</t>
    </r>
  </si>
  <si>
    <r>
      <rPr>
        <sz val="11"/>
        <color theme="1"/>
        <rFont val="游ゴシック"/>
        <family val="1"/>
        <charset val="128"/>
        <scheme val="minor"/>
      </rPr>
      <t>WK4422Q</t>
    </r>
  </si>
  <si>
    <r>
      <rPr>
        <sz val="11"/>
        <color theme="1"/>
        <rFont val="游ゴシック"/>
        <family val="1"/>
        <charset val="128"/>
        <scheme val="minor"/>
      </rPr>
      <t>WK4422W</t>
    </r>
  </si>
  <si>
    <r>
      <rPr>
        <sz val="11"/>
        <color theme="1"/>
        <rFont val="游ゴシック"/>
        <family val="1"/>
        <charset val="128"/>
        <scheme val="minor"/>
      </rPr>
      <t>BPE021</t>
    </r>
  </si>
  <si>
    <r>
      <rPr>
        <sz val="11"/>
        <color theme="1"/>
        <rFont val="游ゴシック"/>
        <family val="1"/>
        <charset val="128"/>
        <scheme val="minor"/>
      </rPr>
      <t>BPE021C</t>
    </r>
  </si>
  <si>
    <r>
      <rPr>
        <sz val="11"/>
        <color theme="1"/>
        <rFont val="游ゴシック"/>
        <family val="1"/>
        <charset val="128"/>
        <scheme val="minor"/>
      </rPr>
      <t>BPE021E</t>
    </r>
  </si>
  <si>
    <r>
      <rPr>
        <sz val="11"/>
        <color theme="1"/>
        <rFont val="游ゴシック"/>
        <family val="1"/>
        <charset val="128"/>
        <scheme val="minor"/>
      </rPr>
      <t>BPE021EC</t>
    </r>
  </si>
  <si>
    <r>
      <rPr>
        <sz val="11"/>
        <color theme="1"/>
        <rFont val="游ゴシック"/>
        <family val="1"/>
        <charset val="128"/>
        <scheme val="minor"/>
      </rPr>
      <t>BPE021ECH</t>
    </r>
  </si>
  <si>
    <r>
      <rPr>
        <sz val="11"/>
        <color theme="1"/>
        <rFont val="游ゴシック"/>
        <family val="1"/>
        <charset val="128"/>
        <scheme val="minor"/>
      </rPr>
      <t>BPE021EH</t>
    </r>
  </si>
  <si>
    <r>
      <rPr>
        <sz val="11"/>
        <color theme="1"/>
        <rFont val="游ゴシック"/>
        <family val="1"/>
        <charset val="128"/>
        <scheme val="minor"/>
      </rPr>
      <t>BPE021ET</t>
    </r>
  </si>
  <si>
    <r>
      <rPr>
        <sz val="11"/>
        <color theme="1"/>
        <rFont val="游ゴシック"/>
        <family val="1"/>
        <charset val="128"/>
        <scheme val="minor"/>
      </rPr>
      <t>BPE021ETC</t>
    </r>
  </si>
  <si>
    <r>
      <rPr>
        <sz val="11"/>
        <color theme="1"/>
        <rFont val="游ゴシック"/>
        <family val="1"/>
        <charset val="128"/>
        <scheme val="minor"/>
      </rPr>
      <t>BPE021ETCH</t>
    </r>
  </si>
  <si>
    <r>
      <rPr>
        <sz val="11"/>
        <color theme="1"/>
        <rFont val="游ゴシック"/>
        <family val="1"/>
        <charset val="128"/>
        <scheme val="minor"/>
      </rPr>
      <t>BPE021ETH</t>
    </r>
  </si>
  <si>
    <r>
      <rPr>
        <sz val="11"/>
        <color theme="1"/>
        <rFont val="游ゴシック"/>
        <family val="1"/>
        <charset val="128"/>
        <scheme val="minor"/>
      </rPr>
      <t>BPE021CH</t>
    </r>
  </si>
  <si>
    <r>
      <rPr>
        <sz val="11"/>
        <color theme="1"/>
        <rFont val="游ゴシック"/>
        <family val="1"/>
        <charset val="128"/>
        <scheme val="minor"/>
      </rPr>
      <t>BPE021H</t>
    </r>
  </si>
  <si>
    <r>
      <rPr>
        <sz val="11"/>
        <color theme="1"/>
        <rFont val="游ゴシック"/>
        <family val="1"/>
        <charset val="128"/>
        <scheme val="minor"/>
      </rPr>
      <t>BPE021T</t>
    </r>
  </si>
  <si>
    <r>
      <rPr>
        <sz val="11"/>
        <color theme="1"/>
        <rFont val="游ゴシック"/>
        <family val="1"/>
        <charset val="128"/>
        <scheme val="minor"/>
      </rPr>
      <t>BPE021TC</t>
    </r>
  </si>
  <si>
    <r>
      <rPr>
        <sz val="11"/>
        <color theme="1"/>
        <rFont val="游ゴシック"/>
        <family val="1"/>
        <charset val="128"/>
        <scheme val="minor"/>
      </rPr>
      <t>BPE021TCH</t>
    </r>
  </si>
  <si>
    <r>
      <rPr>
        <sz val="11"/>
        <color theme="1"/>
        <rFont val="游ゴシック"/>
        <family val="1"/>
        <charset val="128"/>
        <scheme val="minor"/>
      </rPr>
      <t>BPE021TH</t>
    </r>
  </si>
  <si>
    <r>
      <rPr>
        <sz val="11"/>
        <color theme="1"/>
        <rFont val="游ゴシック"/>
        <family val="1"/>
        <charset val="128"/>
        <scheme val="minor"/>
      </rPr>
      <t>BPE221</t>
    </r>
  </si>
  <si>
    <r>
      <rPr>
        <sz val="11"/>
        <color theme="1"/>
        <rFont val="游ゴシック"/>
        <family val="1"/>
        <charset val="128"/>
        <scheme val="minor"/>
      </rPr>
      <t>BPE221C</t>
    </r>
  </si>
  <si>
    <r>
      <rPr>
        <sz val="11"/>
        <color theme="1"/>
        <rFont val="游ゴシック"/>
        <family val="1"/>
        <charset val="128"/>
        <scheme val="minor"/>
      </rPr>
      <t>BPE221CH</t>
    </r>
  </si>
  <si>
    <r>
      <rPr>
        <sz val="11"/>
        <color theme="1"/>
        <rFont val="游ゴシック"/>
        <family val="1"/>
        <charset val="128"/>
        <scheme val="minor"/>
      </rPr>
      <t>BPE221E</t>
    </r>
  </si>
  <si>
    <r>
      <rPr>
        <sz val="11"/>
        <color theme="1"/>
        <rFont val="游ゴシック"/>
        <family val="1"/>
        <charset val="128"/>
        <scheme val="minor"/>
      </rPr>
      <t>BPE221EC</t>
    </r>
  </si>
  <si>
    <r>
      <rPr>
        <sz val="11"/>
        <color theme="1"/>
        <rFont val="游ゴシック"/>
        <family val="1"/>
        <charset val="128"/>
        <scheme val="minor"/>
      </rPr>
      <t>BPE221ECH</t>
    </r>
  </si>
  <si>
    <r>
      <rPr>
        <sz val="11"/>
        <color theme="1"/>
        <rFont val="游ゴシック"/>
        <family val="1"/>
        <charset val="128"/>
        <scheme val="minor"/>
      </rPr>
      <t>BPE221EH</t>
    </r>
  </si>
  <si>
    <r>
      <rPr>
        <sz val="11"/>
        <color theme="1"/>
        <rFont val="游ゴシック"/>
        <family val="1"/>
        <charset val="128"/>
        <scheme val="minor"/>
      </rPr>
      <t>BPE221ET</t>
    </r>
  </si>
  <si>
    <r>
      <rPr>
        <sz val="11"/>
        <color theme="1"/>
        <rFont val="游ゴシック"/>
        <family val="1"/>
        <charset val="128"/>
        <scheme val="minor"/>
      </rPr>
      <t>BPE221ETC</t>
    </r>
  </si>
  <si>
    <r>
      <rPr>
        <sz val="11"/>
        <color theme="1"/>
        <rFont val="游ゴシック"/>
        <family val="1"/>
        <charset val="128"/>
        <scheme val="minor"/>
      </rPr>
      <t>BPE221ETCH</t>
    </r>
  </si>
  <si>
    <r>
      <rPr>
        <sz val="11"/>
        <color theme="1"/>
        <rFont val="游ゴシック"/>
        <family val="1"/>
        <charset val="128"/>
        <scheme val="minor"/>
      </rPr>
      <t>BPE221ETH</t>
    </r>
  </si>
  <si>
    <r>
      <rPr>
        <sz val="11"/>
        <color theme="1"/>
        <rFont val="游ゴシック"/>
        <family val="1"/>
        <charset val="128"/>
        <scheme val="minor"/>
      </rPr>
      <t>BPE221H</t>
    </r>
  </si>
  <si>
    <r>
      <rPr>
        <sz val="11"/>
        <color theme="1"/>
        <rFont val="游ゴシック"/>
        <family val="1"/>
        <charset val="128"/>
        <scheme val="minor"/>
      </rPr>
      <t>BPE221T</t>
    </r>
  </si>
  <si>
    <r>
      <rPr>
        <sz val="11"/>
        <color theme="1"/>
        <rFont val="游ゴシック"/>
        <family val="1"/>
        <charset val="128"/>
        <scheme val="minor"/>
      </rPr>
      <t>BPE221TC</t>
    </r>
  </si>
  <si>
    <r>
      <rPr>
        <sz val="11"/>
        <color theme="1"/>
        <rFont val="游ゴシック"/>
        <family val="1"/>
        <charset val="128"/>
        <scheme val="minor"/>
      </rPr>
      <t>BPE221TH</t>
    </r>
  </si>
  <si>
    <r>
      <rPr>
        <sz val="11"/>
        <color theme="1"/>
        <rFont val="游ゴシック"/>
        <family val="1"/>
        <charset val="128"/>
        <scheme val="minor"/>
      </rPr>
      <t>BPE221TCH</t>
    </r>
  </si>
  <si>
    <r>
      <rPr>
        <sz val="11"/>
        <color theme="1"/>
        <rFont val="游ゴシック"/>
        <family val="1"/>
        <charset val="128"/>
        <scheme val="minor"/>
      </rPr>
      <t>DNM021B</t>
    </r>
  </si>
  <si>
    <r>
      <rPr>
        <sz val="11"/>
        <color theme="1"/>
        <rFont val="游ゴシック"/>
        <family val="1"/>
        <charset val="128"/>
        <scheme val="minor"/>
      </rPr>
      <t>DNE001K</t>
    </r>
  </si>
  <si>
    <r>
      <rPr>
        <sz val="11"/>
        <color theme="1"/>
        <rFont val="游ゴシック"/>
        <family val="1"/>
        <charset val="128"/>
        <scheme val="minor"/>
      </rPr>
      <t>DNM021Q</t>
    </r>
  </si>
  <si>
    <r>
      <rPr>
        <sz val="11"/>
        <color theme="1"/>
        <rFont val="游ゴシック"/>
        <family val="1"/>
        <charset val="128"/>
        <scheme val="minor"/>
      </rPr>
      <t>DNM021S</t>
    </r>
  </si>
  <si>
    <r>
      <rPr>
        <sz val="11"/>
        <color theme="1"/>
        <rFont val="游ゴシック"/>
        <family val="1"/>
        <charset val="128"/>
        <scheme val="minor"/>
      </rPr>
      <t>プラゴ</t>
    </r>
  </si>
  <si>
    <r>
      <rPr>
        <sz val="11"/>
        <color theme="1"/>
        <rFont val="游ゴシック"/>
        <family val="1"/>
        <charset val="128"/>
        <scheme val="minor"/>
      </rPr>
      <t>MBB-22</t>
    </r>
  </si>
  <si>
    <r>
      <rPr>
        <sz val="11"/>
        <color theme="1"/>
        <rFont val="游ゴシック"/>
        <family val="1"/>
        <charset val="128"/>
        <scheme val="minor"/>
      </rPr>
      <t>PB-0001</t>
    </r>
  </si>
  <si>
    <r>
      <rPr>
        <sz val="11"/>
        <color theme="1"/>
        <rFont val="游ゴシック"/>
        <family val="1"/>
        <charset val="128"/>
        <scheme val="minor"/>
      </rPr>
      <t>モリテックスチール</t>
    </r>
  </si>
  <si>
    <r>
      <rPr>
        <sz val="11"/>
        <color theme="1"/>
        <rFont val="游ゴシック"/>
        <family val="1"/>
        <charset val="128"/>
        <scheme val="minor"/>
      </rPr>
      <t>MEVS-05-5</t>
    </r>
  </si>
  <si>
    <r>
      <rPr>
        <sz val="11"/>
        <color theme="1"/>
        <rFont val="游ゴシック"/>
        <family val="1"/>
        <charset val="128"/>
        <scheme val="minor"/>
      </rPr>
      <t>MEVS-05-5-GW1M</t>
    </r>
  </si>
  <si>
    <r>
      <rPr>
        <sz val="11"/>
        <color theme="1"/>
        <rFont val="游ゴシック"/>
        <family val="1"/>
        <charset val="128"/>
        <scheme val="minor"/>
      </rPr>
      <t>MEVS-05-5-GW2M</t>
    </r>
  </si>
  <si>
    <r>
      <rPr>
        <sz val="11"/>
        <color theme="1"/>
        <rFont val="游ゴシック"/>
        <family val="1"/>
        <charset val="128"/>
        <scheme val="minor"/>
      </rPr>
      <t>MEVS-05-5-GWS</t>
    </r>
  </si>
  <si>
    <r>
      <rPr>
        <sz val="11"/>
        <color theme="1"/>
        <rFont val="游ゴシック"/>
        <family val="1"/>
        <charset val="128"/>
        <scheme val="minor"/>
      </rPr>
      <t>MEVS-05-5-OP1</t>
    </r>
  </si>
  <si>
    <r>
      <rPr>
        <sz val="11"/>
        <color theme="1"/>
        <rFont val="游ゴシック"/>
        <family val="1"/>
        <charset val="128"/>
        <scheme val="minor"/>
      </rPr>
      <t>MEVS-05-5-OP1-GW1M</t>
    </r>
  </si>
  <si>
    <r>
      <rPr>
        <sz val="11"/>
        <color theme="1"/>
        <rFont val="游ゴシック"/>
        <family val="1"/>
        <charset val="128"/>
        <scheme val="minor"/>
      </rPr>
      <t>MEVS-05-5-OP1-GWS</t>
    </r>
  </si>
  <si>
    <r>
      <rPr>
        <sz val="11"/>
        <color theme="1"/>
        <rFont val="游ゴシック"/>
        <family val="1"/>
        <charset val="128"/>
        <scheme val="minor"/>
      </rPr>
      <t>MEVS-05-5-OP2-GW2M</t>
    </r>
  </si>
  <si>
    <r>
      <rPr>
        <sz val="11"/>
        <color theme="1"/>
        <rFont val="游ゴシック"/>
        <family val="1"/>
        <charset val="128"/>
        <scheme val="minor"/>
      </rPr>
      <t>MEVS-05-10</t>
    </r>
  </si>
  <si>
    <r>
      <rPr>
        <sz val="11"/>
        <color theme="1"/>
        <rFont val="游ゴシック"/>
        <family val="1"/>
        <charset val="128"/>
        <scheme val="minor"/>
      </rPr>
      <t>MEVS-05-10-GW1M</t>
    </r>
  </si>
  <si>
    <r>
      <rPr>
        <sz val="11"/>
        <color theme="1"/>
        <rFont val="游ゴシック"/>
        <family val="1"/>
        <charset val="128"/>
        <scheme val="minor"/>
      </rPr>
      <t>MEVS-05-10-GW2M</t>
    </r>
  </si>
  <si>
    <r>
      <rPr>
        <sz val="11"/>
        <color theme="1"/>
        <rFont val="游ゴシック"/>
        <family val="1"/>
        <charset val="128"/>
        <scheme val="minor"/>
      </rPr>
      <t>MEVS-05-10-GWS</t>
    </r>
  </si>
  <si>
    <r>
      <rPr>
        <sz val="11"/>
        <color theme="1"/>
        <rFont val="游ゴシック"/>
        <family val="1"/>
        <charset val="128"/>
        <scheme val="minor"/>
      </rPr>
      <t>MEVS-05-10-OP1</t>
    </r>
  </si>
  <si>
    <r>
      <rPr>
        <sz val="11"/>
        <color theme="1"/>
        <rFont val="游ゴシック"/>
        <family val="1"/>
        <charset val="128"/>
        <scheme val="minor"/>
      </rPr>
      <t>MEVS-05-10-OP1-GW1M</t>
    </r>
  </si>
  <si>
    <r>
      <rPr>
        <sz val="11"/>
        <color theme="1"/>
        <rFont val="游ゴシック"/>
        <family val="1"/>
        <charset val="128"/>
        <scheme val="minor"/>
      </rPr>
      <t>MEVS-05-10-OP1-GWS</t>
    </r>
  </si>
  <si>
    <r>
      <rPr>
        <sz val="11"/>
        <color theme="1"/>
        <rFont val="游ゴシック"/>
        <family val="1"/>
        <charset val="128"/>
        <scheme val="minor"/>
      </rPr>
      <t>MEVS-05-10-OP2-GW2M</t>
    </r>
  </si>
  <si>
    <r>
      <rPr>
        <sz val="11"/>
        <color theme="1"/>
        <rFont val="游ゴシック"/>
        <family val="1"/>
        <charset val="128"/>
        <scheme val="minor"/>
      </rPr>
      <t>MEVS-06-7</t>
    </r>
  </si>
  <si>
    <r>
      <rPr>
        <sz val="11"/>
        <color theme="1"/>
        <rFont val="游ゴシック"/>
        <family val="1"/>
        <charset val="128"/>
        <scheme val="minor"/>
      </rPr>
      <t>MEVS-06-7-GW1M</t>
    </r>
  </si>
  <si>
    <r>
      <rPr>
        <sz val="11"/>
        <color theme="1"/>
        <rFont val="游ゴシック"/>
        <family val="1"/>
        <charset val="128"/>
        <scheme val="minor"/>
      </rPr>
      <t>MEVS-07-7-GWS</t>
    </r>
  </si>
  <si>
    <r>
      <rPr>
        <sz val="11"/>
        <color theme="1"/>
        <rFont val="游ゴシック"/>
        <family val="1"/>
        <charset val="128"/>
        <scheme val="minor"/>
      </rPr>
      <t>MEVS-100-5</t>
    </r>
  </si>
  <si>
    <r>
      <rPr>
        <sz val="11"/>
        <color theme="1"/>
        <rFont val="游ゴシック"/>
        <family val="1"/>
        <charset val="128"/>
        <scheme val="minor"/>
      </rPr>
      <t>MEVS-100-5-GW1M</t>
    </r>
  </si>
  <si>
    <r>
      <rPr>
        <sz val="11"/>
        <color theme="1"/>
        <rFont val="游ゴシック"/>
        <family val="1"/>
        <charset val="128"/>
        <scheme val="minor"/>
      </rPr>
      <t>MEVS-100-5-GWS</t>
    </r>
  </si>
  <si>
    <r>
      <rPr>
        <sz val="11"/>
        <color theme="1"/>
        <rFont val="游ゴシック"/>
        <family val="1"/>
        <charset val="128"/>
        <scheme val="minor"/>
      </rPr>
      <t>MEVS-100-10</t>
    </r>
  </si>
  <si>
    <r>
      <rPr>
        <sz val="11"/>
        <color theme="1"/>
        <rFont val="游ゴシック"/>
        <family val="1"/>
        <charset val="128"/>
        <scheme val="minor"/>
      </rPr>
      <t>MEVS-100-10-GW1M</t>
    </r>
  </si>
  <si>
    <r>
      <rPr>
        <sz val="11"/>
        <color theme="1"/>
        <rFont val="游ゴシック"/>
        <family val="1"/>
        <charset val="128"/>
        <scheme val="minor"/>
      </rPr>
      <t>MEVS-100-10-GWS</t>
    </r>
  </si>
  <si>
    <r>
      <rPr>
        <sz val="11"/>
        <color theme="1"/>
        <rFont val="游ゴシック"/>
        <family val="1"/>
        <charset val="128"/>
        <scheme val="minor"/>
      </rPr>
      <t>MEVS-100-15</t>
    </r>
  </si>
  <si>
    <r>
      <rPr>
        <sz val="11"/>
        <color theme="1"/>
        <rFont val="游ゴシック"/>
        <family val="1"/>
        <charset val="128"/>
        <scheme val="minor"/>
      </rPr>
      <t>MEVS-100-15-GW1M</t>
    </r>
  </si>
  <si>
    <r>
      <rPr>
        <sz val="11"/>
        <color theme="1"/>
        <rFont val="游ゴシック"/>
        <family val="1"/>
        <charset val="128"/>
        <scheme val="minor"/>
      </rPr>
      <t>MEVS-100-15-GWS</t>
    </r>
  </si>
  <si>
    <r>
      <rPr>
        <sz val="11"/>
        <color theme="1"/>
        <rFont val="游ゴシック"/>
        <family val="1"/>
        <charset val="128"/>
        <scheme val="minor"/>
      </rPr>
      <t>河村電器産業</t>
    </r>
  </si>
  <si>
    <r>
      <rPr>
        <sz val="11"/>
        <color theme="1"/>
        <rFont val="游ゴシック"/>
        <family val="1"/>
        <charset val="128"/>
        <scheme val="minor"/>
      </rPr>
      <t>ECMT3-6X-5</t>
    </r>
  </si>
  <si>
    <r>
      <rPr>
        <sz val="11"/>
        <color theme="1"/>
        <rFont val="游ゴシック"/>
        <family val="1"/>
        <charset val="128"/>
        <scheme val="minor"/>
      </rPr>
      <t>SECN-A12-B</t>
    </r>
  </si>
  <si>
    <r>
      <rPr>
        <sz val="11"/>
        <color theme="1"/>
        <rFont val="游ゴシック"/>
        <family val="1"/>
        <charset val="128"/>
        <scheme val="minor"/>
      </rPr>
      <t>SECN-A12-C</t>
    </r>
  </si>
  <si>
    <r>
      <rPr>
        <sz val="11"/>
        <color theme="1"/>
        <rFont val="游ゴシック"/>
        <family val="1"/>
        <charset val="128"/>
        <scheme val="minor"/>
      </rPr>
      <t>SECN-A12-CL</t>
    </r>
  </si>
  <si>
    <r>
      <rPr>
        <sz val="11"/>
        <color theme="1"/>
        <rFont val="游ゴシック"/>
        <family val="1"/>
        <charset val="128"/>
        <scheme val="minor"/>
      </rPr>
      <t>SECN-A12-CNC</t>
    </r>
  </si>
  <si>
    <r>
      <rPr>
        <sz val="11"/>
        <color theme="1"/>
        <rFont val="游ゴシック"/>
        <family val="1"/>
        <charset val="128"/>
        <scheme val="minor"/>
      </rPr>
      <t>SECN-A12-N</t>
    </r>
  </si>
  <si>
    <r>
      <rPr>
        <sz val="11"/>
        <color theme="1"/>
        <rFont val="游ゴシック"/>
        <family val="1"/>
        <charset val="128"/>
        <scheme val="minor"/>
      </rPr>
      <t>SECN-A12-NL</t>
    </r>
  </si>
  <si>
    <r>
      <rPr>
        <sz val="11"/>
        <color theme="1"/>
        <rFont val="游ゴシック"/>
        <family val="1"/>
        <charset val="128"/>
        <scheme val="minor"/>
      </rPr>
      <t>SECN-A-EX</t>
    </r>
  </si>
  <si>
    <r>
      <rPr>
        <sz val="11"/>
        <color theme="1"/>
        <rFont val="游ゴシック"/>
        <family val="1"/>
        <charset val="128"/>
        <scheme val="minor"/>
      </rPr>
      <t>SECN-A-EX-B</t>
    </r>
  </si>
  <si>
    <r>
      <rPr>
        <sz val="11"/>
        <color theme="1"/>
        <rFont val="游ゴシック"/>
        <family val="1"/>
        <charset val="128"/>
        <scheme val="minor"/>
      </rPr>
      <t>SECN-AS7</t>
    </r>
  </si>
  <si>
    <r>
      <rPr>
        <sz val="11"/>
        <color theme="1"/>
        <rFont val="游ゴシック"/>
        <family val="1"/>
        <charset val="128"/>
        <scheme val="minor"/>
      </rPr>
      <t>SECN-AS7-J</t>
    </r>
  </si>
  <si>
    <r>
      <rPr>
        <sz val="11"/>
        <color theme="1"/>
        <rFont val="游ゴシック"/>
        <family val="1"/>
        <charset val="128"/>
        <scheme val="minor"/>
      </rPr>
      <t>ECM3-6-1</t>
    </r>
  </si>
  <si>
    <r>
      <rPr>
        <sz val="11"/>
        <color theme="1"/>
        <rFont val="游ゴシック"/>
        <family val="1"/>
        <charset val="128"/>
        <scheme val="minor"/>
      </rPr>
      <t>ECM3-6-5</t>
    </r>
  </si>
  <si>
    <r>
      <rPr>
        <sz val="11"/>
        <color theme="1"/>
        <rFont val="游ゴシック"/>
        <family val="1"/>
        <charset val="128"/>
        <scheme val="minor"/>
      </rPr>
      <t>ECM3-6-7</t>
    </r>
  </si>
  <si>
    <r>
      <rPr>
        <sz val="11"/>
        <color theme="1"/>
        <rFont val="游ゴシック"/>
        <family val="1"/>
        <charset val="128"/>
        <scheme val="minor"/>
      </rPr>
      <t>ECM3-6X-1</t>
    </r>
  </si>
  <si>
    <r>
      <rPr>
        <sz val="11"/>
        <color theme="1"/>
        <rFont val="游ゴシック"/>
        <family val="1"/>
        <charset val="128"/>
        <scheme val="minor"/>
      </rPr>
      <t>ECM3-6X-5</t>
    </r>
  </si>
  <si>
    <r>
      <rPr>
        <sz val="11"/>
        <color theme="1"/>
        <rFont val="游ゴシック"/>
        <family val="1"/>
        <charset val="128"/>
        <scheme val="minor"/>
      </rPr>
      <t>ECM3-6X-7</t>
    </r>
  </si>
  <si>
    <r>
      <rPr>
        <sz val="11"/>
        <color theme="1"/>
        <rFont val="游ゴシック"/>
        <family val="1"/>
        <charset val="128"/>
        <scheme val="minor"/>
      </rPr>
      <t>MZECM3C-6-1</t>
    </r>
  </si>
  <si>
    <r>
      <rPr>
        <sz val="11"/>
        <color theme="1"/>
        <rFont val="游ゴシック"/>
        <family val="1"/>
        <charset val="128"/>
        <scheme val="minor"/>
      </rPr>
      <t>MZECM3C-6-5</t>
    </r>
  </si>
  <si>
    <r>
      <rPr>
        <sz val="11"/>
        <color theme="1"/>
        <rFont val="游ゴシック"/>
        <family val="1"/>
        <charset val="128"/>
        <scheme val="minor"/>
      </rPr>
      <t>MZECM3C-6-7</t>
    </r>
  </si>
  <si>
    <r>
      <rPr>
        <sz val="11"/>
        <color theme="1"/>
        <rFont val="游ゴシック"/>
        <family val="1"/>
        <charset val="128"/>
        <scheme val="minor"/>
      </rPr>
      <t>MZECM3C-6-1PA</t>
    </r>
  </si>
  <si>
    <r>
      <rPr>
        <sz val="11"/>
        <color theme="1"/>
        <rFont val="游ゴシック"/>
        <family val="1"/>
        <charset val="128"/>
        <scheme val="minor"/>
      </rPr>
      <t>MZECM3C-6-5PA</t>
    </r>
  </si>
  <si>
    <r>
      <rPr>
        <sz val="11"/>
        <color theme="1"/>
        <rFont val="游ゴシック"/>
        <family val="1"/>
        <charset val="128"/>
        <scheme val="minor"/>
      </rPr>
      <t>MZECM3C-6-7PA</t>
    </r>
  </si>
  <si>
    <r>
      <rPr>
        <sz val="11"/>
        <color theme="1"/>
        <rFont val="游ゴシック"/>
        <family val="1"/>
        <charset val="128"/>
        <scheme val="minor"/>
      </rPr>
      <t>MZECM3C-6-1PG</t>
    </r>
  </si>
  <si>
    <r>
      <rPr>
        <sz val="11"/>
        <color theme="1"/>
        <rFont val="游ゴシック"/>
        <family val="1"/>
        <charset val="128"/>
        <scheme val="minor"/>
      </rPr>
      <t>MZECM3C-6-5PG</t>
    </r>
  </si>
  <si>
    <r>
      <rPr>
        <sz val="11"/>
        <color theme="1"/>
        <rFont val="游ゴシック"/>
        <family val="1"/>
        <charset val="128"/>
        <scheme val="minor"/>
      </rPr>
      <t>MZECM3C-6-7PG</t>
    </r>
  </si>
  <si>
    <r>
      <rPr>
        <sz val="11"/>
        <color theme="1"/>
        <rFont val="游ゴシック"/>
        <family val="1"/>
        <charset val="128"/>
        <scheme val="minor"/>
      </rPr>
      <t>MZECM3C-6S-1</t>
    </r>
  </si>
  <si>
    <r>
      <rPr>
        <sz val="11"/>
        <color theme="1"/>
        <rFont val="游ゴシック"/>
        <family val="1"/>
        <charset val="128"/>
        <scheme val="minor"/>
      </rPr>
      <t>MZECM3C-6S-5</t>
    </r>
  </si>
  <si>
    <r>
      <rPr>
        <sz val="11"/>
        <color theme="1"/>
        <rFont val="游ゴシック"/>
        <family val="1"/>
        <charset val="128"/>
        <scheme val="minor"/>
      </rPr>
      <t>MZECM3C-6S-7</t>
    </r>
  </si>
  <si>
    <r>
      <rPr>
        <sz val="11"/>
        <color theme="1"/>
        <rFont val="游ゴシック"/>
        <family val="1"/>
        <charset val="128"/>
        <scheme val="minor"/>
      </rPr>
      <t>MZECM3C-6S-1-PA</t>
    </r>
  </si>
  <si>
    <r>
      <rPr>
        <sz val="11"/>
        <color theme="1"/>
        <rFont val="游ゴシック"/>
        <family val="1"/>
        <charset val="128"/>
        <scheme val="minor"/>
      </rPr>
      <t>MZECM3C-6S-5-PA</t>
    </r>
  </si>
  <si>
    <r>
      <rPr>
        <sz val="11"/>
        <color theme="1"/>
        <rFont val="游ゴシック"/>
        <family val="1"/>
        <charset val="128"/>
        <scheme val="minor"/>
      </rPr>
      <t>MZECM3C-6S-7-PA</t>
    </r>
  </si>
  <si>
    <r>
      <rPr>
        <sz val="11"/>
        <color theme="1"/>
        <rFont val="游ゴシック"/>
        <family val="1"/>
        <charset val="128"/>
        <scheme val="minor"/>
      </rPr>
      <t>MZECM3C-6S-1-PG</t>
    </r>
  </si>
  <si>
    <r>
      <rPr>
        <sz val="11"/>
        <color theme="1"/>
        <rFont val="游ゴシック"/>
        <family val="1"/>
        <charset val="128"/>
        <scheme val="minor"/>
      </rPr>
      <t>MZECM3C-6S-5-PG</t>
    </r>
  </si>
  <si>
    <r>
      <rPr>
        <sz val="11"/>
        <color theme="1"/>
        <rFont val="游ゴシック"/>
        <family val="1"/>
        <charset val="128"/>
        <scheme val="minor"/>
      </rPr>
      <t>MZECM3C-6S-7-PG</t>
    </r>
  </si>
  <si>
    <r>
      <rPr>
        <sz val="11"/>
        <color theme="1"/>
        <rFont val="游ゴシック"/>
        <family val="1"/>
        <charset val="128"/>
        <scheme val="minor"/>
      </rPr>
      <t>ECM3-3-1</t>
    </r>
  </si>
  <si>
    <r>
      <rPr>
        <sz val="11"/>
        <color theme="1"/>
        <rFont val="游ゴシック"/>
        <family val="1"/>
        <charset val="128"/>
        <scheme val="minor"/>
      </rPr>
      <t>ECM3-3-5</t>
    </r>
  </si>
  <si>
    <r>
      <rPr>
        <sz val="11"/>
        <color theme="1"/>
        <rFont val="游ゴシック"/>
        <family val="1"/>
        <charset val="128"/>
        <scheme val="minor"/>
      </rPr>
      <t>ECM3-3-7</t>
    </r>
  </si>
  <si>
    <r>
      <rPr>
        <sz val="11"/>
        <color theme="1"/>
        <rFont val="游ゴシック"/>
        <family val="1"/>
        <charset val="128"/>
        <scheme val="minor"/>
      </rPr>
      <t>ECL</t>
    </r>
  </si>
  <si>
    <r>
      <rPr>
        <sz val="11"/>
        <color theme="1"/>
        <rFont val="游ゴシック"/>
        <family val="1"/>
        <charset val="128"/>
        <scheme val="minor"/>
      </rPr>
      <t>ECLG</t>
    </r>
  </si>
  <si>
    <r>
      <rPr>
        <sz val="11"/>
        <color theme="1"/>
        <rFont val="游ゴシック"/>
        <family val="1"/>
        <charset val="128"/>
        <scheme val="minor"/>
      </rPr>
      <t>ECPS</t>
    </r>
  </si>
  <si>
    <r>
      <rPr>
        <sz val="11"/>
        <color theme="1"/>
        <rFont val="游ゴシック"/>
        <family val="1"/>
        <charset val="128"/>
        <scheme val="minor"/>
      </rPr>
      <t>ECPW</t>
    </r>
  </si>
  <si>
    <r>
      <rPr>
        <sz val="11"/>
        <color theme="1"/>
        <rFont val="游ゴシック"/>
        <family val="1"/>
        <charset val="128"/>
        <scheme val="minor"/>
      </rPr>
      <t>PM-CS09-J-CG</t>
    </r>
  </si>
  <si>
    <r>
      <rPr>
        <sz val="11"/>
        <color theme="1"/>
        <rFont val="游ゴシック"/>
        <family val="1"/>
        <charset val="128"/>
        <scheme val="minor"/>
      </rPr>
      <t>PM-CS09-J-CG-1-LAN</t>
    </r>
  </si>
  <si>
    <r>
      <rPr>
        <sz val="11"/>
        <color theme="1"/>
        <rFont val="游ゴシック"/>
        <family val="1"/>
        <charset val="128"/>
        <scheme val="minor"/>
      </rPr>
      <t>PM-CS09-J-CG-2-LAN</t>
    </r>
  </si>
  <si>
    <r>
      <rPr>
        <sz val="11"/>
        <color theme="1"/>
        <rFont val="游ゴシック"/>
        <family val="1"/>
        <charset val="128"/>
        <scheme val="minor"/>
      </rPr>
      <t>PM-CS09-J-CG-3-LAN</t>
    </r>
  </si>
  <si>
    <r>
      <rPr>
        <sz val="11"/>
        <color theme="1"/>
        <rFont val="游ゴシック"/>
        <family val="1"/>
        <charset val="128"/>
        <scheme val="minor"/>
      </rPr>
      <t>PM-CS09-J-CG-4-LAN</t>
    </r>
  </si>
  <si>
    <r>
      <rPr>
        <sz val="11"/>
        <color theme="1"/>
        <rFont val="游ゴシック"/>
        <family val="1"/>
        <charset val="128"/>
        <scheme val="minor"/>
      </rPr>
      <t>PM-CS09-J-CG-5-LAN</t>
    </r>
  </si>
  <si>
    <r>
      <rPr>
        <sz val="11"/>
        <color theme="1"/>
        <rFont val="游ゴシック"/>
        <family val="1"/>
        <charset val="128"/>
        <scheme val="minor"/>
      </rPr>
      <t>PM-CS09-J-CG-6-LAN</t>
    </r>
  </si>
  <si>
    <r>
      <rPr>
        <sz val="11"/>
        <color theme="1"/>
        <rFont val="游ゴシック"/>
        <family val="1"/>
        <charset val="128"/>
        <scheme val="minor"/>
      </rPr>
      <t>PM-CS09-J-CG-7-LAN</t>
    </r>
  </si>
  <si>
    <r>
      <rPr>
        <sz val="11"/>
        <color theme="1"/>
        <rFont val="游ゴシック"/>
        <family val="1"/>
        <charset val="128"/>
        <scheme val="minor"/>
      </rPr>
      <t>PM-CS09-J-CG-8-LAN</t>
    </r>
  </si>
  <si>
    <r>
      <rPr>
        <sz val="11"/>
        <color theme="1"/>
        <rFont val="游ゴシック"/>
        <family val="1"/>
        <charset val="128"/>
        <scheme val="minor"/>
      </rPr>
      <t>PM-CS09-J-CG-9-LAN</t>
    </r>
  </si>
  <si>
    <r>
      <rPr>
        <sz val="11"/>
        <color theme="1"/>
        <rFont val="游ゴシック"/>
        <family val="1"/>
        <charset val="128"/>
        <scheme val="minor"/>
      </rPr>
      <t>PM-CS09-J-CG-10-LAN</t>
    </r>
  </si>
  <si>
    <r>
      <rPr>
        <sz val="11"/>
        <color theme="1"/>
        <rFont val="游ゴシック"/>
        <family val="1"/>
        <charset val="128"/>
        <scheme val="minor"/>
      </rPr>
      <t>PM-CS09-J-CG-1-LTE</t>
    </r>
  </si>
  <si>
    <r>
      <rPr>
        <sz val="11"/>
        <color theme="1"/>
        <rFont val="游ゴシック"/>
        <family val="1"/>
        <charset val="128"/>
        <scheme val="minor"/>
      </rPr>
      <t>PM-CS09-J-CG-2-LTE</t>
    </r>
  </si>
  <si>
    <r>
      <rPr>
        <sz val="11"/>
        <color theme="1"/>
        <rFont val="游ゴシック"/>
        <family val="1"/>
        <charset val="128"/>
        <scheme val="minor"/>
      </rPr>
      <t>PM-CS09-J-CG-3-LTE</t>
    </r>
  </si>
  <si>
    <r>
      <rPr>
        <sz val="11"/>
        <color theme="1"/>
        <rFont val="游ゴシック"/>
        <family val="1"/>
        <charset val="128"/>
        <scheme val="minor"/>
      </rPr>
      <t>PM-CS09-J-CG-4-LTE</t>
    </r>
  </si>
  <si>
    <r>
      <rPr>
        <sz val="11"/>
        <color theme="1"/>
        <rFont val="游ゴシック"/>
        <family val="1"/>
        <charset val="128"/>
        <scheme val="minor"/>
      </rPr>
      <t>PM-CS09-J-CG-5-LTE</t>
    </r>
  </si>
  <si>
    <r>
      <rPr>
        <sz val="11"/>
        <color theme="1"/>
        <rFont val="游ゴシック"/>
        <family val="1"/>
        <charset val="128"/>
        <scheme val="minor"/>
      </rPr>
      <t>PM-CS09-J-CG-6-LTE</t>
    </r>
  </si>
  <si>
    <r>
      <rPr>
        <sz val="11"/>
        <color theme="1"/>
        <rFont val="游ゴシック"/>
        <family val="1"/>
        <charset val="128"/>
        <scheme val="minor"/>
      </rPr>
      <t>PM-CS09-J-CG-7-LTE</t>
    </r>
  </si>
  <si>
    <r>
      <rPr>
        <sz val="11"/>
        <color theme="1"/>
        <rFont val="游ゴシック"/>
        <family val="1"/>
        <charset val="128"/>
        <scheme val="minor"/>
      </rPr>
      <t>PM-CS09-J-CG-8-LTE</t>
    </r>
  </si>
  <si>
    <r>
      <rPr>
        <sz val="11"/>
        <color theme="1"/>
        <rFont val="游ゴシック"/>
        <family val="1"/>
        <charset val="128"/>
        <scheme val="minor"/>
      </rPr>
      <t>PM-CS09-J-CG-9-LTE</t>
    </r>
  </si>
  <si>
    <r>
      <rPr>
        <sz val="11"/>
        <color theme="1"/>
        <rFont val="游ゴシック"/>
        <family val="1"/>
        <charset val="128"/>
        <scheme val="minor"/>
      </rPr>
      <t>PM-CS09-J-CG-10-LTE</t>
    </r>
  </si>
  <si>
    <r>
      <rPr>
        <sz val="11"/>
        <color theme="1"/>
        <rFont val="游ゴシック"/>
        <family val="1"/>
        <charset val="128"/>
        <scheme val="minor"/>
      </rPr>
      <t>PM-CS09-J-CG10</t>
    </r>
  </si>
  <si>
    <r>
      <rPr>
        <sz val="11"/>
        <color theme="1"/>
        <rFont val="游ゴシック"/>
        <family val="1"/>
        <charset val="128"/>
        <scheme val="minor"/>
      </rPr>
      <t>PM-CS09-J-CG10-1-LAN</t>
    </r>
  </si>
  <si>
    <r>
      <rPr>
        <sz val="11"/>
        <color theme="1"/>
        <rFont val="游ゴシック"/>
        <family val="1"/>
        <charset val="128"/>
        <scheme val="minor"/>
      </rPr>
      <t>PM-CS09-J-CG10-2-LAN</t>
    </r>
  </si>
  <si>
    <r>
      <rPr>
        <sz val="11"/>
        <color theme="1"/>
        <rFont val="游ゴシック"/>
        <family val="1"/>
        <charset val="128"/>
        <scheme val="minor"/>
      </rPr>
      <t>PM-CS09-J-CG10-3-LAN</t>
    </r>
  </si>
  <si>
    <r>
      <rPr>
        <sz val="11"/>
        <color theme="1"/>
        <rFont val="游ゴシック"/>
        <family val="1"/>
        <charset val="128"/>
        <scheme val="minor"/>
      </rPr>
      <t>PM-CS09-J-CG10-4-LAN</t>
    </r>
  </si>
  <si>
    <r>
      <rPr>
        <sz val="11"/>
        <color theme="1"/>
        <rFont val="游ゴシック"/>
        <family val="1"/>
        <charset val="128"/>
        <scheme val="minor"/>
      </rPr>
      <t>PM-CS09-J-CG10-5-LAN</t>
    </r>
  </si>
  <si>
    <r>
      <rPr>
        <sz val="11"/>
        <color theme="1"/>
        <rFont val="游ゴシック"/>
        <family val="1"/>
        <charset val="128"/>
        <scheme val="minor"/>
      </rPr>
      <t>PM-CS09-J-CG10-6-LAN</t>
    </r>
  </si>
  <si>
    <r>
      <rPr>
        <sz val="11"/>
        <color theme="1"/>
        <rFont val="游ゴシック"/>
        <family val="1"/>
        <charset val="128"/>
        <scheme val="minor"/>
      </rPr>
      <t>PM-CS09-J-CG10-7-LAN</t>
    </r>
  </si>
  <si>
    <r>
      <rPr>
        <sz val="11"/>
        <color theme="1"/>
        <rFont val="游ゴシック"/>
        <family val="1"/>
        <charset val="128"/>
        <scheme val="minor"/>
      </rPr>
      <t>PM-CS09-J-CG10-8-LAN</t>
    </r>
  </si>
  <si>
    <r>
      <rPr>
        <sz val="11"/>
        <color theme="1"/>
        <rFont val="游ゴシック"/>
        <family val="1"/>
        <charset val="128"/>
        <scheme val="minor"/>
      </rPr>
      <t>PM-CS09-J-CG10-9-LAN</t>
    </r>
  </si>
  <si>
    <r>
      <rPr>
        <sz val="11"/>
        <color theme="1"/>
        <rFont val="游ゴシック"/>
        <family val="1"/>
        <charset val="128"/>
        <scheme val="minor"/>
      </rPr>
      <t>PM-CS09-J-CG10-10-LAN</t>
    </r>
  </si>
  <si>
    <r>
      <rPr>
        <sz val="11"/>
        <color theme="1"/>
        <rFont val="游ゴシック"/>
        <family val="1"/>
        <charset val="128"/>
        <scheme val="minor"/>
      </rPr>
      <t>PM-CS09-J-CG10-1-LTE</t>
    </r>
  </si>
  <si>
    <r>
      <rPr>
        <sz val="11"/>
        <color theme="1"/>
        <rFont val="游ゴシック"/>
        <family val="1"/>
        <charset val="128"/>
        <scheme val="minor"/>
      </rPr>
      <t>PM-CS09-J-CG10-2-LTE</t>
    </r>
  </si>
  <si>
    <r>
      <rPr>
        <sz val="11"/>
        <color theme="1"/>
        <rFont val="游ゴシック"/>
        <family val="1"/>
        <charset val="128"/>
        <scheme val="minor"/>
      </rPr>
      <t>PM-CS09-J-CG10-3-LTE</t>
    </r>
  </si>
  <si>
    <r>
      <rPr>
        <sz val="11"/>
        <color theme="1"/>
        <rFont val="游ゴシック"/>
        <family val="1"/>
        <charset val="128"/>
        <scheme val="minor"/>
      </rPr>
      <t>PM-CS09-J-CG10-4-LTE</t>
    </r>
  </si>
  <si>
    <r>
      <rPr>
        <sz val="11"/>
        <color theme="1"/>
        <rFont val="游ゴシック"/>
        <family val="1"/>
        <charset val="128"/>
        <scheme val="minor"/>
      </rPr>
      <t>PM-CS09-J-CG10-5-LTE</t>
    </r>
  </si>
  <si>
    <r>
      <rPr>
        <sz val="11"/>
        <color theme="1"/>
        <rFont val="游ゴシック"/>
        <family val="1"/>
        <charset val="128"/>
        <scheme val="minor"/>
      </rPr>
      <t>PM-CS09-J-CG10-6-LTE</t>
    </r>
  </si>
  <si>
    <r>
      <rPr>
        <sz val="11"/>
        <color theme="1"/>
        <rFont val="游ゴシック"/>
        <family val="1"/>
        <charset val="128"/>
        <scheme val="minor"/>
      </rPr>
      <t>PM-CS09-J-CG10-7-LTE</t>
    </r>
  </si>
  <si>
    <r>
      <rPr>
        <sz val="11"/>
        <color theme="1"/>
        <rFont val="游ゴシック"/>
        <family val="1"/>
        <charset val="128"/>
        <scheme val="minor"/>
      </rPr>
      <t>PM-CS09-J-CG10-8-LTE</t>
    </r>
  </si>
  <si>
    <r>
      <rPr>
        <sz val="11"/>
        <color theme="1"/>
        <rFont val="游ゴシック"/>
        <family val="1"/>
        <charset val="128"/>
        <scheme val="minor"/>
      </rPr>
      <t>PM-CS09-J-CG10-9-LTE</t>
    </r>
  </si>
  <si>
    <r>
      <rPr>
        <sz val="11"/>
        <color theme="1"/>
        <rFont val="游ゴシック"/>
        <family val="1"/>
        <charset val="128"/>
        <scheme val="minor"/>
      </rPr>
      <t>PM-CS09-J-CG10-10-LTE</t>
    </r>
  </si>
  <si>
    <r>
      <rPr>
        <sz val="11"/>
        <color theme="1"/>
        <rFont val="游ゴシック"/>
        <family val="1"/>
        <charset val="128"/>
        <scheme val="minor"/>
      </rPr>
      <t>PM-CS04-S-H1</t>
    </r>
  </si>
  <si>
    <r>
      <rPr>
        <sz val="11"/>
        <color theme="1"/>
        <rFont val="游ゴシック"/>
        <family val="1"/>
        <charset val="128"/>
        <scheme val="minor"/>
      </rPr>
      <t>PM-CS04-S-H1-CC</t>
    </r>
  </si>
  <si>
    <r>
      <rPr>
        <sz val="11"/>
        <color theme="1"/>
        <rFont val="游ゴシック"/>
        <family val="1"/>
        <charset val="128"/>
        <scheme val="minor"/>
      </rPr>
      <t>PM-CS04-U-H1</t>
    </r>
  </si>
  <si>
    <r>
      <rPr>
        <sz val="11"/>
        <color theme="1"/>
        <rFont val="游ゴシック"/>
        <family val="1"/>
        <charset val="128"/>
        <scheme val="minor"/>
      </rPr>
      <t>PM-CS04-U-H1-CC</t>
    </r>
  </si>
  <si>
    <r>
      <rPr>
        <sz val="11"/>
        <color theme="1"/>
        <rFont val="游ゴシック"/>
        <family val="1"/>
        <charset val="128"/>
        <scheme val="minor"/>
      </rPr>
      <t>内外電機</t>
    </r>
  </si>
  <si>
    <r>
      <rPr>
        <sz val="11"/>
        <color theme="1"/>
        <rFont val="游ゴシック"/>
        <family val="1"/>
        <charset val="128"/>
        <scheme val="minor"/>
      </rPr>
      <t>EV-C1-200SD</t>
    </r>
  </si>
  <si>
    <r>
      <rPr>
        <sz val="11"/>
        <color theme="1"/>
        <rFont val="游ゴシック"/>
        <family val="1"/>
        <charset val="128"/>
        <scheme val="minor"/>
      </rPr>
      <t>EV-C1-200SW</t>
    </r>
  </si>
  <si>
    <r>
      <rPr>
        <sz val="11"/>
        <color theme="1"/>
        <rFont val="游ゴシック"/>
        <family val="1"/>
        <charset val="128"/>
        <scheme val="minor"/>
      </rPr>
      <t>日東工業</t>
    </r>
  </si>
  <si>
    <r>
      <rPr>
        <sz val="11"/>
        <color theme="1"/>
        <rFont val="游ゴシック"/>
        <family val="1"/>
        <charset val="128"/>
        <scheme val="minor"/>
      </rPr>
      <t>EVP-2G60J-F-10R</t>
    </r>
  </si>
  <si>
    <r>
      <rPr>
        <sz val="11"/>
        <color theme="1"/>
        <rFont val="游ゴシック"/>
        <family val="1"/>
        <charset val="128"/>
        <scheme val="minor"/>
      </rPr>
      <t>EVP-2G60J-F-L5</t>
    </r>
  </si>
  <si>
    <r>
      <rPr>
        <sz val="11"/>
        <color theme="1"/>
        <rFont val="游ゴシック"/>
        <family val="1"/>
        <charset val="128"/>
        <scheme val="minor"/>
      </rPr>
      <t>EVP-2G60J-F-L7</t>
    </r>
  </si>
  <si>
    <r>
      <rPr>
        <sz val="11"/>
        <color theme="1"/>
        <rFont val="游ゴシック"/>
        <family val="1"/>
        <charset val="128"/>
        <scheme val="minor"/>
      </rPr>
      <t>EVP-2G60J-F-L10</t>
    </r>
  </si>
  <si>
    <r>
      <rPr>
        <sz val="11"/>
        <color theme="1"/>
        <rFont val="游ゴシック"/>
        <family val="1"/>
        <charset val="128"/>
        <scheme val="minor"/>
      </rPr>
      <t>EVP-2G60J-F-L15</t>
    </r>
  </si>
  <si>
    <r>
      <rPr>
        <sz val="11"/>
        <color theme="1"/>
        <rFont val="游ゴシック"/>
        <family val="1"/>
        <charset val="128"/>
        <scheme val="minor"/>
      </rPr>
      <t>EVP-2G60J-FC-L5</t>
    </r>
  </si>
  <si>
    <r>
      <rPr>
        <sz val="11"/>
        <color theme="1"/>
        <rFont val="游ゴシック"/>
        <family val="1"/>
        <charset val="128"/>
        <scheme val="minor"/>
      </rPr>
      <t>EVP-2G60J-FC-L7</t>
    </r>
  </si>
  <si>
    <r>
      <rPr>
        <sz val="11"/>
        <color theme="1"/>
        <rFont val="游ゴシック"/>
        <family val="1"/>
        <charset val="128"/>
        <scheme val="minor"/>
      </rPr>
      <t>EVP-2G60J-W-10R</t>
    </r>
  </si>
  <si>
    <r>
      <rPr>
        <sz val="11"/>
        <color theme="1"/>
        <rFont val="游ゴシック"/>
        <family val="1"/>
        <charset val="128"/>
        <scheme val="minor"/>
      </rPr>
      <t>EVP-2G60J-W-L5</t>
    </r>
  </si>
  <si>
    <r>
      <rPr>
        <sz val="11"/>
        <color theme="1"/>
        <rFont val="游ゴシック"/>
        <family val="1"/>
        <charset val="128"/>
        <scheme val="minor"/>
      </rPr>
      <t>EVP-2G60J-W-L7</t>
    </r>
  </si>
  <si>
    <r>
      <rPr>
        <sz val="11"/>
        <color theme="1"/>
        <rFont val="游ゴシック"/>
        <family val="1"/>
        <charset val="128"/>
        <scheme val="minor"/>
      </rPr>
      <t>EVP-2G60J-W-L10</t>
    </r>
  </si>
  <si>
    <r>
      <rPr>
        <sz val="11"/>
        <color theme="1"/>
        <rFont val="游ゴシック"/>
        <family val="1"/>
        <charset val="128"/>
        <scheme val="minor"/>
      </rPr>
      <t>EVP-2G60J-W-L15</t>
    </r>
  </si>
  <si>
    <r>
      <rPr>
        <sz val="11"/>
        <color theme="1"/>
        <rFont val="游ゴシック"/>
        <family val="1"/>
        <charset val="128"/>
        <scheme val="minor"/>
      </rPr>
      <t>EVPT-2G60J-F-10R</t>
    </r>
  </si>
  <si>
    <r>
      <rPr>
        <sz val="11"/>
        <color theme="1"/>
        <rFont val="游ゴシック"/>
        <family val="1"/>
        <charset val="128"/>
        <scheme val="minor"/>
      </rPr>
      <t>EVPT-2G60J-F-10R-SVC</t>
    </r>
  </si>
  <si>
    <r>
      <rPr>
        <sz val="11"/>
        <color theme="1"/>
        <rFont val="游ゴシック"/>
        <family val="1"/>
        <charset val="128"/>
        <scheme val="minor"/>
      </rPr>
      <t>EVPT-2G60J-F-L5</t>
    </r>
  </si>
  <si>
    <r>
      <rPr>
        <sz val="11"/>
        <color theme="1"/>
        <rFont val="游ゴシック"/>
        <family val="1"/>
        <charset val="128"/>
        <scheme val="minor"/>
      </rPr>
      <t>EVPT-2G60J-F-L5-SVC</t>
    </r>
  </si>
  <si>
    <r>
      <rPr>
        <sz val="11"/>
        <color theme="1"/>
        <rFont val="游ゴシック"/>
        <family val="1"/>
        <charset val="128"/>
        <scheme val="minor"/>
      </rPr>
      <t>EVPT-2G60J-F-L7</t>
    </r>
  </si>
  <si>
    <r>
      <rPr>
        <sz val="11"/>
        <color theme="1"/>
        <rFont val="游ゴシック"/>
        <family val="1"/>
        <charset val="128"/>
        <scheme val="minor"/>
      </rPr>
      <t>EVPT-2G60J-F-L7-SVC</t>
    </r>
  </si>
  <si>
    <r>
      <rPr>
        <sz val="11"/>
        <color theme="1"/>
        <rFont val="游ゴシック"/>
        <family val="1"/>
        <charset val="128"/>
        <scheme val="minor"/>
      </rPr>
      <t>EVPT-2G60J-F-L10</t>
    </r>
  </si>
  <si>
    <r>
      <rPr>
        <sz val="11"/>
        <color theme="1"/>
        <rFont val="游ゴシック"/>
        <family val="1"/>
        <charset val="128"/>
        <scheme val="minor"/>
      </rPr>
      <t>EVPT-2G60J-F-L10-SVC</t>
    </r>
  </si>
  <si>
    <r>
      <rPr>
        <sz val="11"/>
        <color theme="1"/>
        <rFont val="游ゴシック"/>
        <family val="1"/>
        <charset val="128"/>
        <scheme val="minor"/>
      </rPr>
      <t>EVPT-2G60J-F-L15</t>
    </r>
  </si>
  <si>
    <r>
      <rPr>
        <sz val="11"/>
        <color theme="1"/>
        <rFont val="游ゴシック"/>
        <family val="1"/>
        <charset val="128"/>
        <scheme val="minor"/>
      </rPr>
      <t>EVPT-2G60J-F-L15-SVC</t>
    </r>
  </si>
  <si>
    <r>
      <rPr>
        <sz val="11"/>
        <color theme="1"/>
        <rFont val="游ゴシック"/>
        <family val="1"/>
        <charset val="128"/>
        <scheme val="minor"/>
      </rPr>
      <t>EVPT-2G60J-W-10R</t>
    </r>
  </si>
  <si>
    <r>
      <rPr>
        <sz val="11"/>
        <color theme="1"/>
        <rFont val="游ゴシック"/>
        <family val="1"/>
        <charset val="128"/>
        <scheme val="minor"/>
      </rPr>
      <t>EVPT-2G60J-W-10R-SVC</t>
    </r>
  </si>
  <si>
    <r>
      <rPr>
        <sz val="11"/>
        <color theme="1"/>
        <rFont val="游ゴシック"/>
        <family val="1"/>
        <charset val="128"/>
        <scheme val="minor"/>
      </rPr>
      <t>EVPT-2G60J-W-L5</t>
    </r>
  </si>
  <si>
    <r>
      <rPr>
        <sz val="11"/>
        <color theme="1"/>
        <rFont val="游ゴシック"/>
        <family val="1"/>
        <charset val="128"/>
        <scheme val="minor"/>
      </rPr>
      <t>EVPT-2G60J-W-L5-SVC</t>
    </r>
  </si>
  <si>
    <r>
      <rPr>
        <sz val="11"/>
        <color theme="1"/>
        <rFont val="游ゴシック"/>
        <family val="1"/>
        <charset val="128"/>
        <scheme val="minor"/>
      </rPr>
      <t>EVPT-2G60J-W-L7</t>
    </r>
  </si>
  <si>
    <r>
      <rPr>
        <sz val="11"/>
        <color theme="1"/>
        <rFont val="游ゴシック"/>
        <family val="1"/>
        <charset val="128"/>
        <scheme val="minor"/>
      </rPr>
      <t>EVPT-2G60J-W-L7-SVC</t>
    </r>
  </si>
  <si>
    <r>
      <rPr>
        <sz val="11"/>
        <color theme="1"/>
        <rFont val="游ゴシック"/>
        <family val="1"/>
        <charset val="128"/>
        <scheme val="minor"/>
      </rPr>
      <t>EVPT-2G60J-W-L10</t>
    </r>
  </si>
  <si>
    <r>
      <rPr>
        <sz val="11"/>
        <color theme="1"/>
        <rFont val="游ゴシック"/>
        <family val="1"/>
        <charset val="128"/>
        <scheme val="minor"/>
      </rPr>
      <t>EVPT-2G60J-W-L10-SVC</t>
    </r>
  </si>
  <si>
    <r>
      <rPr>
        <sz val="11"/>
        <color theme="1"/>
        <rFont val="游ゴシック"/>
        <family val="1"/>
        <charset val="128"/>
        <scheme val="minor"/>
      </rPr>
      <t>EVPT-2G60J-W-L15</t>
    </r>
  </si>
  <si>
    <r>
      <rPr>
        <sz val="11"/>
        <color theme="1"/>
        <rFont val="游ゴシック"/>
        <family val="1"/>
        <charset val="128"/>
        <scheme val="minor"/>
      </rPr>
      <t>EVPT-2G60J-W-L15-SVC</t>
    </r>
  </si>
  <si>
    <r>
      <rPr>
        <sz val="11"/>
        <color theme="1"/>
        <rFont val="游ゴシック"/>
        <family val="1"/>
        <charset val="128"/>
        <scheme val="minor"/>
      </rPr>
      <t>EVPT-2G60J-FC-L5</t>
    </r>
  </si>
  <si>
    <r>
      <rPr>
        <sz val="11"/>
        <color theme="1"/>
        <rFont val="游ゴシック"/>
        <family val="1"/>
        <charset val="128"/>
        <scheme val="minor"/>
      </rPr>
      <t>EVPT-2G60J-FC-L5-SVC</t>
    </r>
  </si>
  <si>
    <r>
      <rPr>
        <sz val="11"/>
        <color theme="1"/>
        <rFont val="游ゴシック"/>
        <family val="1"/>
        <charset val="128"/>
        <scheme val="minor"/>
      </rPr>
      <t>EVPT-2G60J-FC-L7</t>
    </r>
  </si>
  <si>
    <r>
      <rPr>
        <sz val="11"/>
        <color theme="1"/>
        <rFont val="游ゴシック"/>
        <family val="1"/>
        <charset val="128"/>
        <scheme val="minor"/>
      </rPr>
      <t>EVPT-2G60J-FC-L7-SVC</t>
    </r>
  </si>
  <si>
    <r>
      <rPr>
        <sz val="11"/>
        <color theme="1"/>
        <rFont val="游ゴシック"/>
        <family val="1"/>
        <charset val="128"/>
        <scheme val="minor"/>
      </rPr>
      <t>EVPTC2G60J-F-10R</t>
    </r>
  </si>
  <si>
    <r>
      <rPr>
        <sz val="11"/>
        <color theme="1"/>
        <rFont val="游ゴシック"/>
        <family val="1"/>
        <charset val="128"/>
        <scheme val="minor"/>
      </rPr>
      <t>EVPTC2G60J-F-10R-SVC</t>
    </r>
  </si>
  <si>
    <r>
      <rPr>
        <sz val="11"/>
        <color theme="1"/>
        <rFont val="游ゴシック"/>
        <family val="1"/>
        <charset val="128"/>
        <scheme val="minor"/>
      </rPr>
      <t>EVPTC2G60J-F-L5</t>
    </r>
  </si>
  <si>
    <r>
      <rPr>
        <sz val="11"/>
        <color theme="1"/>
        <rFont val="游ゴシック"/>
        <family val="1"/>
        <charset val="128"/>
        <scheme val="minor"/>
      </rPr>
      <t>EVPTC2G60J-F-L5-SVC</t>
    </r>
  </si>
  <si>
    <r>
      <rPr>
        <sz val="11"/>
        <color theme="1"/>
        <rFont val="游ゴシック"/>
        <family val="1"/>
        <charset val="128"/>
        <scheme val="minor"/>
      </rPr>
      <t>EVPTC2G60J-F-L7</t>
    </r>
  </si>
  <si>
    <r>
      <rPr>
        <sz val="11"/>
        <color theme="1"/>
        <rFont val="游ゴシック"/>
        <family val="1"/>
        <charset val="128"/>
        <scheme val="minor"/>
      </rPr>
      <t>EVPTC2G60J-F-L7-SVC</t>
    </r>
  </si>
  <si>
    <r>
      <rPr>
        <sz val="11"/>
        <color theme="1"/>
        <rFont val="游ゴシック"/>
        <family val="1"/>
        <charset val="128"/>
        <scheme val="minor"/>
      </rPr>
      <t>EVPTC2G60J-F-L10</t>
    </r>
  </si>
  <si>
    <r>
      <rPr>
        <sz val="11"/>
        <color theme="1"/>
        <rFont val="游ゴシック"/>
        <family val="1"/>
        <charset val="128"/>
        <scheme val="minor"/>
      </rPr>
      <t>EVPTC2G60J-F-L10-SVC</t>
    </r>
  </si>
  <si>
    <r>
      <rPr>
        <sz val="11"/>
        <color theme="1"/>
        <rFont val="游ゴシック"/>
        <family val="1"/>
        <charset val="128"/>
        <scheme val="minor"/>
      </rPr>
      <t>EVPTC2G60J-F-L15</t>
    </r>
  </si>
  <si>
    <r>
      <rPr>
        <sz val="11"/>
        <color theme="1"/>
        <rFont val="游ゴシック"/>
        <family val="1"/>
        <charset val="128"/>
        <scheme val="minor"/>
      </rPr>
      <t>EVPTC2G60J-F-L15-SVC</t>
    </r>
  </si>
  <si>
    <r>
      <rPr>
        <sz val="11"/>
        <color theme="1"/>
        <rFont val="游ゴシック"/>
        <family val="1"/>
        <charset val="128"/>
        <scheme val="minor"/>
      </rPr>
      <t>EVPTC2G60J-FC-L5</t>
    </r>
  </si>
  <si>
    <r>
      <rPr>
        <sz val="11"/>
        <color theme="1"/>
        <rFont val="游ゴシック"/>
        <family val="1"/>
        <charset val="128"/>
        <scheme val="minor"/>
      </rPr>
      <t>EVPTC2G60J-FC-L5-SVC</t>
    </r>
  </si>
  <si>
    <r>
      <rPr>
        <sz val="11"/>
        <color theme="1"/>
        <rFont val="游ゴシック"/>
        <family val="1"/>
        <charset val="128"/>
        <scheme val="minor"/>
      </rPr>
      <t>EVPTC2G60J-FC-L7</t>
    </r>
  </si>
  <si>
    <r>
      <rPr>
        <sz val="11"/>
        <color theme="1"/>
        <rFont val="游ゴシック"/>
        <family val="1"/>
        <charset val="128"/>
        <scheme val="minor"/>
      </rPr>
      <t>EVPTC2G60J-FC-L7-SVC</t>
    </r>
  </si>
  <si>
    <r>
      <rPr>
        <sz val="11"/>
        <color theme="1"/>
        <rFont val="游ゴシック"/>
        <family val="1"/>
        <charset val="128"/>
        <scheme val="minor"/>
      </rPr>
      <t>EVPTC2G60J-W-L5</t>
    </r>
  </si>
  <si>
    <r>
      <rPr>
        <sz val="11"/>
        <color theme="1"/>
        <rFont val="游ゴシック"/>
        <family val="1"/>
        <charset val="128"/>
        <scheme val="minor"/>
      </rPr>
      <t>EVPTC2G60J-W-L5-SVC</t>
    </r>
  </si>
  <si>
    <r>
      <rPr>
        <sz val="11"/>
        <color theme="1"/>
        <rFont val="游ゴシック"/>
        <family val="1"/>
        <charset val="128"/>
        <scheme val="minor"/>
      </rPr>
      <t>EVPTC2G60J-W-L7</t>
    </r>
  </si>
  <si>
    <r>
      <rPr>
        <sz val="11"/>
        <color theme="1"/>
        <rFont val="游ゴシック"/>
        <family val="1"/>
        <charset val="128"/>
        <scheme val="minor"/>
      </rPr>
      <t>EVPTC2G60J-W-L7-SVC</t>
    </r>
  </si>
  <si>
    <r>
      <rPr>
        <sz val="11"/>
        <color theme="1"/>
        <rFont val="游ゴシック"/>
        <family val="1"/>
        <charset val="128"/>
        <scheme val="minor"/>
      </rPr>
      <t>EVPTC2G60J-W-L10</t>
    </r>
  </si>
  <si>
    <r>
      <rPr>
        <sz val="11"/>
        <color theme="1"/>
        <rFont val="游ゴシック"/>
        <family val="1"/>
        <charset val="128"/>
        <scheme val="minor"/>
      </rPr>
      <t>EVPTC2G60J-W-L10-SVC</t>
    </r>
  </si>
  <si>
    <r>
      <rPr>
        <sz val="11"/>
        <color theme="1"/>
        <rFont val="游ゴシック"/>
        <family val="1"/>
        <charset val="128"/>
        <scheme val="minor"/>
      </rPr>
      <t>EVPTC2G60J-W-L15</t>
    </r>
  </si>
  <si>
    <r>
      <rPr>
        <sz val="11"/>
        <color theme="1"/>
        <rFont val="游ゴシック"/>
        <family val="1"/>
        <charset val="128"/>
        <scheme val="minor"/>
      </rPr>
      <t>EVPTC2G60J-W-L15-SVC</t>
    </r>
  </si>
  <si>
    <r>
      <rPr>
        <sz val="11"/>
        <color theme="1"/>
        <rFont val="游ゴシック"/>
        <family val="1"/>
        <charset val="128"/>
        <scheme val="minor"/>
      </rPr>
      <t>EVPTC2G60J-W-10R</t>
    </r>
  </si>
  <si>
    <r>
      <rPr>
        <sz val="11"/>
        <color theme="1"/>
        <rFont val="游ゴシック"/>
        <family val="1"/>
        <charset val="128"/>
        <scheme val="minor"/>
      </rPr>
      <t>EVPTC2G60J-W-10R-SVC</t>
    </r>
  </si>
  <si>
    <r>
      <rPr>
        <sz val="11"/>
        <color theme="1"/>
        <rFont val="游ゴシック"/>
        <family val="1"/>
        <charset val="128"/>
        <scheme val="minor"/>
      </rPr>
      <t>EVP-2G32J-F-L7</t>
    </r>
  </si>
  <si>
    <r>
      <rPr>
        <sz val="11"/>
        <color theme="1"/>
        <rFont val="游ゴシック"/>
        <family val="1"/>
        <charset val="128"/>
        <scheme val="minor"/>
      </rPr>
      <t>EVP-2G32J-F-L10</t>
    </r>
  </si>
  <si>
    <r>
      <rPr>
        <sz val="11"/>
        <color theme="1"/>
        <rFont val="游ゴシック"/>
        <family val="1"/>
        <charset val="128"/>
        <scheme val="minor"/>
      </rPr>
      <t>EVP-2G32J-W-L7</t>
    </r>
  </si>
  <si>
    <r>
      <rPr>
        <sz val="11"/>
        <color theme="1"/>
        <rFont val="游ゴシック"/>
        <family val="1"/>
        <charset val="128"/>
        <scheme val="minor"/>
      </rPr>
      <t>EVP-2G32J-W-L10</t>
    </r>
  </si>
  <si>
    <r>
      <rPr>
        <sz val="11"/>
        <color theme="1"/>
        <rFont val="游ゴシック"/>
        <family val="1"/>
        <charset val="128"/>
        <scheme val="minor"/>
      </rPr>
      <t>EVP-2G32J-FC-L7</t>
    </r>
  </si>
  <si>
    <r>
      <rPr>
        <sz val="11"/>
        <color theme="1"/>
        <rFont val="游ゴシック"/>
        <family val="1"/>
        <charset val="128"/>
        <scheme val="minor"/>
      </rPr>
      <t>EVPT-2G32J-F-L7</t>
    </r>
  </si>
  <si>
    <r>
      <rPr>
        <sz val="11"/>
        <color theme="1"/>
        <rFont val="游ゴシック"/>
        <family val="1"/>
        <charset val="128"/>
        <scheme val="minor"/>
      </rPr>
      <t>EVPT-2G32J-F-L7-SVC</t>
    </r>
  </si>
  <si>
    <r>
      <rPr>
        <sz val="11"/>
        <color theme="1"/>
        <rFont val="游ゴシック"/>
        <family val="1"/>
        <charset val="128"/>
        <scheme val="minor"/>
      </rPr>
      <t>EVPT-2G32J-F-L10</t>
    </r>
  </si>
  <si>
    <r>
      <rPr>
        <sz val="11"/>
        <color theme="1"/>
        <rFont val="游ゴシック"/>
        <family val="1"/>
        <charset val="128"/>
        <scheme val="minor"/>
      </rPr>
      <t>EVPT-2G32J-F-L10-SVC</t>
    </r>
  </si>
  <si>
    <r>
      <rPr>
        <sz val="11"/>
        <color theme="1"/>
        <rFont val="游ゴシック"/>
        <family val="1"/>
        <charset val="128"/>
        <scheme val="minor"/>
      </rPr>
      <t>EVPT-2G32J-FC-L7</t>
    </r>
  </si>
  <si>
    <r>
      <rPr>
        <sz val="11"/>
        <color theme="1"/>
        <rFont val="游ゴシック"/>
        <family val="1"/>
        <charset val="128"/>
        <scheme val="minor"/>
      </rPr>
      <t>EVPT-2G32J-FC-L7-SVC</t>
    </r>
  </si>
  <si>
    <r>
      <rPr>
        <sz val="11"/>
        <color theme="1"/>
        <rFont val="游ゴシック"/>
        <family val="1"/>
        <charset val="128"/>
        <scheme val="minor"/>
      </rPr>
      <t>EVPT-2G32J-W-L7</t>
    </r>
  </si>
  <si>
    <r>
      <rPr>
        <sz val="11"/>
        <color theme="1"/>
        <rFont val="游ゴシック"/>
        <family val="1"/>
        <charset val="128"/>
        <scheme val="minor"/>
      </rPr>
      <t>EVPT-2G32J-W-L7-SVC</t>
    </r>
  </si>
  <si>
    <r>
      <rPr>
        <sz val="11"/>
        <color theme="1"/>
        <rFont val="游ゴシック"/>
        <family val="1"/>
        <charset val="128"/>
        <scheme val="minor"/>
      </rPr>
      <t>EVPT-2G32J-W-L10</t>
    </r>
  </si>
  <si>
    <r>
      <rPr>
        <sz val="11"/>
        <color theme="1"/>
        <rFont val="游ゴシック"/>
        <family val="1"/>
        <charset val="128"/>
        <scheme val="minor"/>
      </rPr>
      <t>EVPT-2G32J-W-L10-SVC</t>
    </r>
  </si>
  <si>
    <r>
      <rPr>
        <sz val="11"/>
        <color theme="1"/>
        <rFont val="游ゴシック"/>
        <family val="1"/>
        <charset val="128"/>
        <scheme val="minor"/>
      </rPr>
      <t>EVPTC2G32J-F-L7</t>
    </r>
  </si>
  <si>
    <r>
      <rPr>
        <sz val="11"/>
        <color theme="1"/>
        <rFont val="游ゴシック"/>
        <family val="1"/>
        <charset val="128"/>
        <scheme val="minor"/>
      </rPr>
      <t>EVPTC2G32J-F-L7-SVC</t>
    </r>
  </si>
  <si>
    <r>
      <rPr>
        <sz val="11"/>
        <color theme="1"/>
        <rFont val="游ゴシック"/>
        <family val="1"/>
        <charset val="128"/>
        <scheme val="minor"/>
      </rPr>
      <t>EVPTC2G32J-F-L10</t>
    </r>
  </si>
  <si>
    <r>
      <rPr>
        <sz val="11"/>
        <color theme="1"/>
        <rFont val="游ゴシック"/>
        <family val="1"/>
        <charset val="128"/>
        <scheme val="minor"/>
      </rPr>
      <t>EVPTC2G32J-F-L10-SVC</t>
    </r>
  </si>
  <si>
    <r>
      <rPr>
        <sz val="11"/>
        <color theme="1"/>
        <rFont val="游ゴシック"/>
        <family val="1"/>
        <charset val="128"/>
        <scheme val="minor"/>
      </rPr>
      <t>EVPTC2G32J-FC-L7</t>
    </r>
  </si>
  <si>
    <r>
      <rPr>
        <sz val="11"/>
        <color theme="1"/>
        <rFont val="游ゴシック"/>
        <family val="1"/>
        <charset val="128"/>
        <scheme val="minor"/>
      </rPr>
      <t>EVPTC2G32J-FC-L7-SVC</t>
    </r>
  </si>
  <si>
    <r>
      <rPr>
        <sz val="11"/>
        <color theme="1"/>
        <rFont val="游ゴシック"/>
        <family val="1"/>
        <charset val="128"/>
        <scheme val="minor"/>
      </rPr>
      <t>EVPTC2G32J-W-L7</t>
    </r>
  </si>
  <si>
    <r>
      <rPr>
        <sz val="11"/>
        <color theme="1"/>
        <rFont val="游ゴシック"/>
        <family val="1"/>
        <charset val="128"/>
        <scheme val="minor"/>
      </rPr>
      <t>EVPTC2G32J-W-L7-SVC</t>
    </r>
  </si>
  <si>
    <r>
      <rPr>
        <sz val="11"/>
        <color theme="1"/>
        <rFont val="游ゴシック"/>
        <family val="1"/>
        <charset val="128"/>
        <scheme val="minor"/>
      </rPr>
      <t>EVPTC2G32J-W-L10</t>
    </r>
  </si>
  <si>
    <r>
      <rPr>
        <sz val="11"/>
        <color theme="1"/>
        <rFont val="游ゴシック"/>
        <family val="1"/>
        <charset val="128"/>
        <scheme val="minor"/>
      </rPr>
      <t>EVPTC2G32J-W-L10-SVC</t>
    </r>
  </si>
  <si>
    <r>
      <rPr>
        <sz val="11"/>
        <color theme="1"/>
        <rFont val="游ゴシック"/>
        <family val="1"/>
        <charset val="128"/>
        <scheme val="minor"/>
      </rPr>
      <t>EVP-1R2</t>
    </r>
  </si>
  <si>
    <r>
      <rPr>
        <sz val="11"/>
        <color theme="1"/>
        <rFont val="游ゴシック"/>
        <family val="1"/>
        <charset val="128"/>
        <scheme val="minor"/>
      </rPr>
      <t>EVP-1R2-J</t>
    </r>
  </si>
  <si>
    <r>
      <rPr>
        <sz val="11"/>
        <color theme="1"/>
        <rFont val="游ゴシック"/>
        <family val="1"/>
        <charset val="128"/>
        <scheme val="minor"/>
      </rPr>
      <t>EVP-1RR</t>
    </r>
  </si>
  <si>
    <r>
      <rPr>
        <sz val="11"/>
        <color theme="1"/>
        <rFont val="游ゴシック"/>
        <family val="1"/>
        <charset val="128"/>
        <scheme val="minor"/>
      </rPr>
      <t>EVP-1RR-J</t>
    </r>
  </si>
  <si>
    <r>
      <rPr>
        <sz val="11"/>
        <color theme="1"/>
        <rFont val="游ゴシック"/>
        <family val="1"/>
        <charset val="128"/>
        <scheme val="minor"/>
      </rPr>
      <t>日本電気</t>
    </r>
  </si>
  <si>
    <r>
      <rPr>
        <sz val="11"/>
        <color theme="1"/>
        <rFont val="游ゴシック"/>
        <family val="1"/>
        <charset val="128"/>
        <scheme val="minor"/>
      </rPr>
      <t>H03EW</t>
    </r>
  </si>
  <si>
    <r>
      <rPr>
        <sz val="11"/>
        <color theme="1"/>
        <rFont val="游ゴシック"/>
        <family val="1"/>
        <charset val="128"/>
        <scheme val="minor"/>
      </rPr>
      <t>平河ヒューテック</t>
    </r>
  </si>
  <si>
    <r>
      <rPr>
        <sz val="11"/>
        <color theme="1"/>
        <rFont val="游ゴシック"/>
        <family val="1"/>
        <charset val="128"/>
        <scheme val="minor"/>
      </rPr>
      <t>HCCID-K01HS</t>
    </r>
  </si>
  <si>
    <r>
      <rPr>
        <sz val="11"/>
        <color theme="1"/>
        <rFont val="游ゴシック"/>
        <family val="1"/>
        <charset val="128"/>
        <scheme val="minor"/>
      </rPr>
      <t>HCCID-K01HW</t>
    </r>
  </si>
  <si>
    <r>
      <rPr>
        <sz val="11"/>
        <color theme="1"/>
        <rFont val="游ゴシック"/>
        <family val="1"/>
        <charset val="128"/>
        <scheme val="minor"/>
      </rPr>
      <t>HCCID-K01HW（OCPP）</t>
    </r>
  </si>
  <si>
    <r>
      <rPr>
        <sz val="11"/>
        <color theme="1"/>
        <rFont val="游ゴシック"/>
        <family val="1"/>
        <charset val="128"/>
        <scheme val="minor"/>
      </rPr>
      <t>東芝ライテック</t>
    </r>
  </si>
  <si>
    <r>
      <rPr>
        <sz val="11"/>
        <color theme="1"/>
        <rFont val="游ゴシック"/>
        <family val="1"/>
        <charset val="128"/>
        <scheme val="minor"/>
      </rPr>
      <t>DC2333EN</t>
    </r>
  </si>
  <si>
    <r>
      <rPr>
        <sz val="11"/>
        <color theme="1"/>
        <rFont val="游ゴシック"/>
        <family val="1"/>
        <charset val="128"/>
        <scheme val="minor"/>
      </rPr>
      <t>ダックビル</t>
    </r>
  </si>
  <si>
    <r>
      <rPr>
        <sz val="11"/>
        <color theme="1"/>
        <rFont val="游ゴシック"/>
        <family val="1"/>
        <charset val="128"/>
        <scheme val="minor"/>
      </rPr>
      <t>DB-FlatEV-S-06-080</t>
    </r>
  </si>
  <si>
    <r>
      <rPr>
        <sz val="11"/>
        <color theme="1"/>
        <rFont val="游ゴシック"/>
        <family val="1"/>
        <charset val="128"/>
        <scheme val="minor"/>
      </rPr>
      <t>DB-FlatEV-S-06-055</t>
    </r>
  </si>
  <si>
    <r>
      <rPr>
        <sz val="11"/>
        <color theme="1"/>
        <rFont val="游ゴシック"/>
        <family val="1"/>
        <charset val="128"/>
        <scheme val="minor"/>
      </rPr>
      <t>日本宅配システム</t>
    </r>
  </si>
  <si>
    <r>
      <rPr>
        <sz val="11"/>
        <color theme="1"/>
        <rFont val="游ゴシック"/>
        <family val="1"/>
        <charset val="128"/>
        <scheme val="minor"/>
      </rPr>
      <t>ISA-0002</t>
    </r>
  </si>
  <si>
    <t>eTreegoJapan</t>
    <phoneticPr fontId="1"/>
  </si>
  <si>
    <t>EVモーターズ・ジャパン</t>
    <phoneticPr fontId="1"/>
  </si>
  <si>
    <t>ULTRAEVCHARGER</t>
    <phoneticPr fontId="1"/>
  </si>
  <si>
    <t>２型式目以降の「補助対象経費（（１）-１補助対象経費（充電機器・1台）×台数）+（１）-２補助対象経費（工事費・全体）」を様式第１の２Excelデータシートの78行目に、「（７）補助金交付申請額・充電設備（総計）」を83行目にそれぞれ記入してください</t>
    <phoneticPr fontId="1"/>
  </si>
  <si>
    <t>2025/6/26更新</t>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</si>
</sst>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0"/>
  </numFmts>
  <fonts count="32" x14ac:knownFonts="1">
    <font>
      <sz val="11"/>
      <color theme="1"/>
      <name val="游ゴシック"/>
      <family val="2"/>
      <charset val="128"/>
      <scheme val="minor"/>
    </font>
    <font>
      <sz val="6"/>
      <name val="游ゴシック"/>
      <family val="2"/>
      <charset val="128"/>
      <scheme val="minor"/>
    </font>
    <font>
      <b/>
      <sz val="16"/>
      <color theme="0"/>
      <name val="游ゴシック"/>
      <family val="3"/>
      <charset val="128"/>
      <scheme val="minor"/>
    </font>
    <font>
      <sz val="11"/>
      <color theme="1"/>
      <name val="ＭＳ Ｐ明朝"/>
      <family val="1"/>
      <charset val="128"/>
    </font>
    <font>
      <vertAlign val="superscript"/>
      <sz val="11"/>
      <color theme="1"/>
      <name val="ＭＳ Ｐ明朝"/>
      <family val="1"/>
      <charset val="128"/>
    </font>
    <font>
      <sz val="8"/>
      <color theme="1"/>
      <name val="ＭＳ Ｐ明朝"/>
      <family val="1"/>
      <charset val="128"/>
    </font>
    <font>
      <sz val="10"/>
      <color theme="1"/>
      <name val="ＭＳ Ｐ明朝"/>
      <family val="1"/>
      <charset val="128"/>
    </font>
    <font>
      <sz val="14"/>
      <color theme="1"/>
      <name val="ＭＳ Ｐ明朝"/>
      <family val="1"/>
      <charset val="128"/>
    </font>
    <font>
      <sz val="11"/>
      <color theme="1"/>
      <name val="游ゴシック"/>
      <family val="2"/>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C000"/>
      <name val="游ゴシック"/>
      <family val="3"/>
      <charset val="128"/>
      <scheme val="minor"/>
    </font>
    <font>
      <sz val="11"/>
      <name val="游ゴシック"/>
      <family val="3"/>
      <charset val="128"/>
      <scheme val="minor"/>
    </font>
    <font>
      <sz val="12"/>
      <color theme="1"/>
      <name val="ＭＳ Ｐ明朝"/>
      <family val="1"/>
      <charset val="128"/>
    </font>
    <font>
      <b/>
      <sz val="11"/>
      <color theme="1"/>
      <name val="游ゴシック"/>
      <family val="3"/>
      <charset val="128"/>
      <scheme val="minor"/>
    </font>
    <font>
      <sz val="11"/>
      <name val="ＭＳ Ｐ明朝"/>
      <family val="1"/>
      <charset val="128"/>
    </font>
    <font>
      <b/>
      <sz val="11"/>
      <color theme="0"/>
      <name val="游ゴシック"/>
      <family val="3"/>
      <charset val="128"/>
      <scheme val="minor"/>
    </font>
    <font>
      <sz val="10"/>
      <color rgb="FF000000"/>
      <name val="Times New Roman"/>
      <family val="1"/>
    </font>
    <font>
      <sz val="9"/>
      <name val="ＭＳ Ｐゴシック"/>
      <family val="3"/>
      <charset val="128"/>
    </font>
    <font>
      <sz val="9"/>
      <name val="ＭＳ Ｐゴシック"/>
      <family val="3"/>
    </font>
    <font>
      <sz val="11"/>
      <color rgb="FFFF0000"/>
      <name val="ＭＳ Ｐ明朝"/>
      <family val="1"/>
      <charset val="128"/>
    </font>
    <font>
      <sz val="11"/>
      <color rgb="FF000000"/>
      <name val="ＭＳ Ｐ明朝"/>
      <family val="1"/>
      <charset val="128"/>
    </font>
    <font>
      <sz val="14"/>
      <name val="ＭＳ Ｐ明朝"/>
      <family val="1"/>
      <charset val="128"/>
    </font>
    <font>
      <b/>
      <u/>
      <sz val="11"/>
      <color rgb="FFFF0000"/>
      <name val="游ゴシック"/>
      <family val="3"/>
      <charset val="128"/>
      <scheme val="minor"/>
    </font>
    <font>
      <sz val="7"/>
      <name val="ＭＳ Ｐ明朝"/>
      <family val="1"/>
    </font>
    <font>
      <sz val="6"/>
      <name val="ＭＳ Ｐゴシック"/>
      <family val="3"/>
      <charset val="128"/>
    </font>
    <font>
      <sz val="6"/>
      <name val="ＭＳ Ｐ明朝"/>
      <family val="1"/>
    </font>
    <font>
      <sz val="11"/>
      <color theme="1"/>
      <name val="游ゴシック"/>
      <family val="3"/>
      <charset val="128"/>
      <scheme val="minor"/>
    </font>
    <font>
      <sz val="11"/>
      <color theme="1"/>
      <name val="游ゴシック"/>
      <family val="1"/>
      <charset val="128"/>
      <scheme val="minor"/>
    </font>
    <font>
      <sz val="3.5"/>
      <name val="ＭＳ Ｐ明朝"/>
      <family val="1"/>
    </font>
    <font>
      <b/>
      <sz val="16"/>
      <color rgb="FFFF0000"/>
      <name val="游ゴシック"/>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bgColor indexed="64"/>
      </patternFill>
    </fill>
    <fill>
      <patternFill patternType="solid">
        <fgColor theme="8"/>
        <bgColor indexed="64"/>
      </patternFill>
    </fill>
    <fill>
      <patternFill patternType="solid">
        <fgColor theme="9"/>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indexed="64"/>
      </left>
      <right/>
      <top/>
      <bottom/>
      <diagonal/>
    </border>
    <border>
      <left/>
      <right style="medium">
        <color auto="1"/>
      </right>
      <top/>
      <bottom/>
      <diagonal/>
    </border>
    <border>
      <left style="thin">
        <color indexed="64"/>
      </left>
      <right style="thin">
        <color indexed="64"/>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bottom style="thin">
        <color indexed="64"/>
      </bottom>
      <diagonal/>
    </border>
    <border>
      <left/>
      <right style="thin">
        <color auto="1"/>
      </right>
      <top style="medium">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8" fillId="0" borderId="0"/>
  </cellStyleXfs>
  <cellXfs count="211">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5" fillId="0" borderId="0" xfId="0" applyFont="1">
      <alignment vertical="center"/>
    </xf>
    <xf numFmtId="0" fontId="3" fillId="0" borderId="15"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5" fillId="0" borderId="0" xfId="0" applyFont="1" applyBorder="1">
      <alignment vertical="center"/>
    </xf>
    <xf numFmtId="0" fontId="3" fillId="0" borderId="10" xfId="0" applyFont="1" applyBorder="1" applyAlignment="1">
      <alignment vertical="center"/>
    </xf>
    <xf numFmtId="0" fontId="6" fillId="0" borderId="0" xfId="0" applyFont="1">
      <alignment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7" fillId="0" borderId="0" xfId="0" applyFont="1" applyBorder="1" applyAlignment="1">
      <alignment vertical="center" shrinkToFit="1"/>
    </xf>
    <xf numFmtId="0" fontId="7" fillId="0" borderId="10" xfId="0" applyFont="1" applyBorder="1" applyAlignment="1">
      <alignment vertical="center" shrinkToFit="1"/>
    </xf>
    <xf numFmtId="0" fontId="7" fillId="0" borderId="13" xfId="0" applyFont="1" applyBorder="1" applyAlignment="1">
      <alignment vertical="center" shrinkToFit="1"/>
    </xf>
    <xf numFmtId="0" fontId="3" fillId="0" borderId="16" xfId="0" applyFont="1" applyBorder="1" applyAlignment="1">
      <alignment vertical="center"/>
    </xf>
    <xf numFmtId="0" fontId="9" fillId="6" borderId="0" xfId="0" applyFont="1" applyFill="1">
      <alignment vertical="center"/>
    </xf>
    <xf numFmtId="0" fontId="0" fillId="6" borderId="0" xfId="0" applyFill="1">
      <alignment vertical="center"/>
    </xf>
    <xf numFmtId="0" fontId="10" fillId="6" borderId="0" xfId="0" applyFont="1" applyFill="1">
      <alignment vertical="center"/>
    </xf>
    <xf numFmtId="0" fontId="0" fillId="6" borderId="0" xfId="0" applyFill="1" applyAlignment="1">
      <alignment horizontal="left" vertical="center"/>
    </xf>
    <xf numFmtId="0" fontId="0" fillId="6" borderId="0" xfId="0" applyFill="1" applyAlignment="1">
      <alignment horizontal="right" vertical="center"/>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vertical="center"/>
    </xf>
    <xf numFmtId="0" fontId="15" fillId="0" borderId="0" xfId="0" applyFont="1" applyFill="1">
      <alignment vertical="center"/>
    </xf>
    <xf numFmtId="0" fontId="0" fillId="0" borderId="1" xfId="0" applyFill="1" applyBorder="1">
      <alignment vertical="center"/>
    </xf>
    <xf numFmtId="3" fontId="0" fillId="0" borderId="0" xfId="0" applyNumberFormat="1" applyFill="1">
      <alignment vertical="center"/>
    </xf>
    <xf numFmtId="0" fontId="0" fillId="0" borderId="0" xfId="0" applyFill="1" applyBorder="1">
      <alignment vertical="center"/>
    </xf>
    <xf numFmtId="0" fontId="16" fillId="0" borderId="0" xfId="0" applyFont="1" applyBorder="1" applyAlignment="1">
      <alignment vertical="center"/>
    </xf>
    <xf numFmtId="0" fontId="0" fillId="0" borderId="0" xfId="0" applyFill="1" applyBorder="1" applyAlignment="1">
      <alignment vertical="center"/>
    </xf>
    <xf numFmtId="0" fontId="0" fillId="0" borderId="0" xfId="0" applyFill="1"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9" xfId="0" applyFill="1" applyBorder="1" applyAlignment="1">
      <alignment vertical="center" shrinkToFit="1"/>
    </xf>
    <xf numFmtId="0" fontId="0" fillId="0" borderId="12" xfId="0" applyFill="1" applyBorder="1" applyAlignment="1">
      <alignment vertical="center" shrinkToFit="1"/>
    </xf>
    <xf numFmtId="0" fontId="0" fillId="0" borderId="14" xfId="0" applyFill="1" applyBorder="1" applyAlignment="1">
      <alignment vertical="center" shrinkToFit="1"/>
    </xf>
    <xf numFmtId="0" fontId="0" fillId="0" borderId="36" xfId="0" applyFill="1" applyBorder="1" applyAlignment="1">
      <alignment vertical="center" shrinkToFit="1"/>
    </xf>
    <xf numFmtId="0" fontId="0" fillId="0" borderId="26" xfId="0" applyFill="1" applyBorder="1" applyAlignment="1">
      <alignment vertical="center" shrinkToFit="1"/>
    </xf>
    <xf numFmtId="38" fontId="0" fillId="0" borderId="1" xfId="1" applyFont="1" applyFill="1" applyBorder="1" applyAlignment="1">
      <alignment vertical="center" shrinkToFit="1"/>
    </xf>
    <xf numFmtId="0" fontId="0" fillId="0" borderId="17" xfId="0" applyFill="1" applyBorder="1" applyAlignment="1">
      <alignment vertical="center" shrinkToFit="1"/>
    </xf>
    <xf numFmtId="0" fontId="21" fillId="0" borderId="39" xfId="2" applyFont="1" applyBorder="1" applyAlignment="1">
      <alignment horizontal="left" vertical="center" wrapText="1"/>
    </xf>
    <xf numFmtId="0" fontId="16" fillId="0" borderId="39" xfId="2" applyFont="1" applyBorder="1" applyAlignment="1">
      <alignment horizontal="left" vertical="center" wrapText="1"/>
    </xf>
    <xf numFmtId="38" fontId="21" fillId="0" borderId="39" xfId="1" applyFont="1" applyBorder="1" applyAlignment="1">
      <alignment horizontal="right" vertical="center" shrinkToFit="1"/>
    </xf>
    <xf numFmtId="38" fontId="22" fillId="0" borderId="39" xfId="1" applyFont="1" applyBorder="1" applyAlignment="1">
      <alignment horizontal="right" vertical="center" shrinkToFit="1"/>
    </xf>
    <xf numFmtId="0" fontId="3" fillId="0" borderId="0" xfId="0" applyFont="1" applyBorder="1" applyAlignment="1">
      <alignment horizontal="left" vertical="center"/>
    </xf>
    <xf numFmtId="38" fontId="0" fillId="0" borderId="0" xfId="1" applyFont="1" applyFill="1" applyBorder="1" applyAlignment="1">
      <alignment vertical="center"/>
    </xf>
    <xf numFmtId="38" fontId="0" fillId="0" borderId="0" xfId="1" applyFont="1" applyFill="1" applyBorder="1" applyAlignment="1" applyProtection="1">
      <alignment vertical="center"/>
      <protection locked="0"/>
    </xf>
    <xf numFmtId="0" fontId="0" fillId="0" borderId="19" xfId="0" applyFill="1" applyBorder="1" applyAlignment="1">
      <alignment horizontal="left" vertical="center"/>
    </xf>
    <xf numFmtId="177" fontId="0" fillId="0" borderId="0" xfId="0" applyNumberFormat="1" applyFill="1" applyBorder="1" applyAlignment="1" applyProtection="1">
      <alignment vertical="center"/>
      <protection locked="0"/>
    </xf>
    <xf numFmtId="0" fontId="0" fillId="0" borderId="0" xfId="0" applyFill="1" applyBorder="1" applyAlignment="1">
      <alignment horizontal="left" vertical="center"/>
    </xf>
    <xf numFmtId="0" fontId="2" fillId="0" borderId="0" xfId="0" applyFont="1" applyFill="1" applyBorder="1" applyAlignment="1">
      <alignment horizontal="left" vertical="center"/>
    </xf>
    <xf numFmtId="0" fontId="0" fillId="0" borderId="0" xfId="0" applyFill="1" applyBorder="1" applyAlignment="1" applyProtection="1">
      <alignment vertical="center"/>
      <protection locked="0"/>
    </xf>
    <xf numFmtId="38" fontId="0" fillId="0" borderId="0" xfId="0" applyNumberForma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wrapText="1"/>
    </xf>
    <xf numFmtId="38" fontId="0" fillId="0" borderId="0" xfId="1" applyFont="1" applyFill="1" applyBorder="1" applyAlignment="1" applyProtection="1">
      <alignment vertical="center"/>
    </xf>
    <xf numFmtId="0" fontId="0" fillId="0" borderId="19" xfId="0" applyFill="1" applyBorder="1" applyAlignment="1">
      <alignment vertical="center"/>
    </xf>
    <xf numFmtId="0" fontId="17" fillId="0" borderId="0" xfId="0" applyFont="1" applyFill="1" applyBorder="1" applyAlignment="1">
      <alignment vertical="center" shrinkToFit="1"/>
    </xf>
    <xf numFmtId="177" fontId="0" fillId="0" borderId="0" xfId="0" applyNumberFormat="1" applyFill="1" applyBorder="1" applyAlignment="1">
      <alignment vertical="center"/>
    </xf>
    <xf numFmtId="0" fontId="0" fillId="0" borderId="0" xfId="0" applyNumberFormat="1" applyFill="1" applyBorder="1" applyAlignment="1" applyProtection="1">
      <alignment vertical="center"/>
      <protection locked="0"/>
    </xf>
    <xf numFmtId="0" fontId="0" fillId="0" borderId="19" xfId="0" applyFill="1" applyBorder="1" applyAlignment="1" applyProtection="1">
      <alignment vertical="center"/>
      <protection locked="0"/>
    </xf>
    <xf numFmtId="0" fontId="24" fillId="0" borderId="0" xfId="0" applyFont="1" applyFill="1">
      <alignment vertical="center"/>
    </xf>
    <xf numFmtId="0" fontId="0" fillId="0" borderId="15" xfId="0" applyFill="1" applyBorder="1" applyAlignment="1">
      <alignment vertical="center"/>
    </xf>
    <xf numFmtId="176" fontId="0" fillId="0" borderId="15" xfId="0" applyNumberFormat="1" applyFill="1" applyBorder="1" applyAlignment="1">
      <alignment horizontal="center" vertical="center"/>
    </xf>
    <xf numFmtId="49" fontId="0" fillId="0" borderId="15" xfId="0" applyNumberFormat="1" applyFill="1" applyBorder="1" applyAlignment="1" applyProtection="1">
      <alignment vertical="center"/>
      <protection locked="0"/>
    </xf>
    <xf numFmtId="176" fontId="0" fillId="0" borderId="15" xfId="0" applyNumberFormat="1" applyFill="1" applyBorder="1" applyAlignment="1">
      <alignment vertical="center"/>
    </xf>
    <xf numFmtId="0" fontId="0" fillId="4" borderId="19" xfId="0" applyFill="1" applyBorder="1" applyAlignment="1">
      <alignment vertical="center"/>
    </xf>
    <xf numFmtId="0" fontId="0" fillId="4" borderId="19" xfId="0" applyFill="1" applyBorder="1" applyAlignment="1">
      <alignment horizontal="left" vertical="center"/>
    </xf>
    <xf numFmtId="0" fontId="0" fillId="0" borderId="1" xfId="0" applyFill="1" applyBorder="1" applyAlignment="1" applyProtection="1">
      <alignment vertical="center"/>
      <protection locked="0"/>
    </xf>
    <xf numFmtId="0" fontId="28" fillId="0" borderId="0" xfId="0" applyFont="1" applyFill="1" applyBorder="1" applyAlignment="1">
      <alignment horizontal="left" vertical="top" shrinkToFit="1"/>
    </xf>
    <xf numFmtId="0" fontId="28" fillId="0" borderId="42" xfId="0" applyFont="1" applyFill="1" applyBorder="1" applyAlignment="1">
      <alignment horizontal="left" vertical="top" shrinkToFit="1"/>
    </xf>
    <xf numFmtId="0" fontId="0" fillId="0" borderId="42" xfId="0" applyFont="1" applyFill="1" applyBorder="1" applyAlignment="1">
      <alignment vertical="center"/>
    </xf>
    <xf numFmtId="0" fontId="28" fillId="0" borderId="42" xfId="0" applyFont="1" applyFill="1" applyBorder="1" applyAlignment="1">
      <alignment vertical="top" shrinkToFit="1"/>
    </xf>
    <xf numFmtId="0" fontId="28" fillId="0" borderId="42" xfId="0" applyFont="1" applyFill="1" applyBorder="1" applyAlignment="1">
      <alignment horizontal="left" vertical="center" shrinkToFit="1"/>
    </xf>
    <xf numFmtId="0" fontId="28" fillId="0" borderId="39" xfId="0" applyFont="1" applyFill="1" applyBorder="1" applyAlignment="1">
      <alignment horizontal="right" vertical="top" shrinkToFit="1"/>
    </xf>
    <xf numFmtId="0" fontId="28" fillId="0" borderId="37" xfId="0" applyFont="1" applyFill="1" applyBorder="1" applyAlignment="1">
      <alignment vertical="center" shrinkToFit="1"/>
    </xf>
    <xf numFmtId="0" fontId="28" fillId="0" borderId="39" xfId="0" applyFont="1" applyFill="1" applyBorder="1" applyAlignment="1">
      <alignment horizontal="left" vertical="top" shrinkToFit="1"/>
    </xf>
    <xf numFmtId="1" fontId="28" fillId="0" borderId="39" xfId="0" applyNumberFormat="1" applyFont="1" applyFill="1" applyBorder="1" applyAlignment="1">
      <alignment horizontal="center" vertical="top" shrinkToFit="1"/>
    </xf>
    <xf numFmtId="3" fontId="28" fillId="0" borderId="39" xfId="0" applyNumberFormat="1" applyFont="1" applyFill="1" applyBorder="1" applyAlignment="1">
      <alignment horizontal="right" vertical="top" shrinkToFit="1"/>
    </xf>
    <xf numFmtId="0" fontId="28" fillId="0" borderId="41" xfId="0" applyFont="1" applyFill="1" applyBorder="1" applyAlignment="1">
      <alignment vertical="center" shrinkToFit="1"/>
    </xf>
    <xf numFmtId="0" fontId="28" fillId="0" borderId="37" xfId="0" applyFont="1" applyFill="1" applyBorder="1" applyAlignment="1">
      <alignment vertical="top" shrinkToFit="1"/>
    </xf>
    <xf numFmtId="0" fontId="28" fillId="0" borderId="38" xfId="0" applyFont="1" applyFill="1" applyBorder="1" applyAlignment="1">
      <alignment vertical="center" shrinkToFit="1"/>
    </xf>
    <xf numFmtId="1" fontId="28" fillId="0" borderId="39" xfId="0" applyNumberFormat="1" applyFont="1" applyFill="1" applyBorder="1" applyAlignment="1">
      <alignment horizontal="right" vertical="top" shrinkToFit="1"/>
    </xf>
    <xf numFmtId="0" fontId="28" fillId="0" borderId="43" xfId="0" applyFont="1" applyFill="1" applyBorder="1" applyAlignment="1">
      <alignment vertical="top" shrinkToFit="1"/>
    </xf>
    <xf numFmtId="0" fontId="28" fillId="0" borderId="44" xfId="0" applyFont="1" applyFill="1" applyBorder="1" applyAlignment="1">
      <alignment horizontal="left" vertical="top" shrinkToFit="1"/>
    </xf>
    <xf numFmtId="0" fontId="28" fillId="0" borderId="44" xfId="0" applyFont="1" applyFill="1" applyBorder="1" applyAlignment="1">
      <alignment vertical="center" shrinkToFit="1"/>
    </xf>
    <xf numFmtId="0" fontId="28" fillId="0" borderId="44" xfId="0" applyFont="1" applyFill="1" applyBorder="1" applyAlignment="1">
      <alignment vertical="top" shrinkToFit="1"/>
    </xf>
    <xf numFmtId="1" fontId="28" fillId="0" borderId="39" xfId="0" applyNumberFormat="1" applyFont="1" applyFill="1" applyBorder="1" applyAlignment="1">
      <alignment horizontal="left" vertical="top" shrinkToFit="1"/>
    </xf>
    <xf numFmtId="0" fontId="28" fillId="0" borderId="39" xfId="0" applyFont="1" applyFill="1" applyBorder="1" applyAlignment="1">
      <alignment horizontal="center" vertical="top" shrinkToFit="1"/>
    </xf>
    <xf numFmtId="0" fontId="29" fillId="0" borderId="37" xfId="0" applyFont="1" applyFill="1" applyBorder="1" applyAlignment="1">
      <alignment vertical="top" shrinkToFit="1"/>
    </xf>
    <xf numFmtId="178" fontId="28" fillId="0" borderId="39" xfId="0" applyNumberFormat="1" applyFont="1" applyFill="1" applyBorder="1" applyAlignment="1">
      <alignment horizontal="center" vertical="top" shrinkToFit="1"/>
    </xf>
    <xf numFmtId="0" fontId="29" fillId="0" borderId="37" xfId="0" applyFont="1" applyFill="1" applyBorder="1" applyAlignment="1">
      <alignment vertical="center" shrinkToFit="1"/>
    </xf>
    <xf numFmtId="0" fontId="29" fillId="0" borderId="39" xfId="0" applyFont="1" applyFill="1" applyBorder="1" applyAlignment="1">
      <alignment horizontal="left" vertical="top" shrinkToFit="1"/>
    </xf>
    <xf numFmtId="0" fontId="28" fillId="0" borderId="43" xfId="0" applyFont="1" applyFill="1" applyBorder="1" applyAlignment="1">
      <alignment horizontal="left" vertical="top" shrinkToFit="1"/>
    </xf>
    <xf numFmtId="0" fontId="31" fillId="0" borderId="0" xfId="0" applyFont="1" applyFill="1" applyBorder="1" applyAlignment="1">
      <alignment vertical="center"/>
    </xf>
    <xf numFmtId="0" fontId="28" fillId="0" borderId="37" xfId="0" applyFont="1" applyFill="1" applyBorder="1" applyAlignment="1">
      <alignment horizontal="left" vertical="top" shrinkToFit="1"/>
    </xf>
    <xf numFmtId="0" fontId="28" fillId="0" borderId="41" xfId="0" applyFont="1" applyFill="1" applyBorder="1" applyAlignment="1">
      <alignment horizontal="left" vertical="top" shrinkToFit="1"/>
    </xf>
    <xf numFmtId="0" fontId="28" fillId="0" borderId="38" xfId="0" applyFont="1" applyFill="1" applyBorder="1" applyAlignment="1">
      <alignment horizontal="left" vertical="top" shrinkToFit="1"/>
    </xf>
    <xf numFmtId="0" fontId="28" fillId="0" borderId="37" xfId="0" applyFont="1" applyFill="1" applyBorder="1" applyAlignment="1">
      <alignment horizontal="center" vertical="top" shrinkToFit="1"/>
    </xf>
    <xf numFmtId="0" fontId="28" fillId="0" borderId="41" xfId="0" applyFont="1" applyFill="1" applyBorder="1" applyAlignment="1">
      <alignment horizontal="center" vertical="top" shrinkToFit="1"/>
    </xf>
    <xf numFmtId="0" fontId="28" fillId="0" borderId="38" xfId="0" applyFont="1" applyFill="1" applyBorder="1" applyAlignment="1">
      <alignment horizontal="center" vertical="top" shrinkToFit="1"/>
    </xf>
    <xf numFmtId="0" fontId="28" fillId="0" borderId="37"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38" xfId="0" applyFont="1" applyFill="1" applyBorder="1" applyAlignment="1">
      <alignment horizontal="center" vertical="center" shrinkToFit="1"/>
    </xf>
    <xf numFmtId="0" fontId="28" fillId="0" borderId="37" xfId="0" applyFont="1" applyFill="1" applyBorder="1" applyAlignment="1">
      <alignment horizontal="left" vertical="center" shrinkToFit="1"/>
    </xf>
    <xf numFmtId="0" fontId="28" fillId="0" borderId="41" xfId="0" applyFont="1" applyFill="1" applyBorder="1" applyAlignment="1">
      <alignment horizontal="left" vertical="center" shrinkToFit="1"/>
    </xf>
    <xf numFmtId="0" fontId="28" fillId="0" borderId="38" xfId="0" applyFont="1" applyFill="1" applyBorder="1" applyAlignment="1">
      <alignment horizontal="left" vertical="center" shrinkToFit="1"/>
    </xf>
    <xf numFmtId="0" fontId="2" fillId="7" borderId="17" xfId="0" applyFont="1" applyFill="1" applyBorder="1" applyAlignment="1">
      <alignment horizontal="left" vertical="center"/>
    </xf>
    <xf numFmtId="0" fontId="2" fillId="7" borderId="18" xfId="0" applyFont="1" applyFill="1" applyBorder="1" applyAlignment="1">
      <alignment horizontal="left" vertical="center"/>
    </xf>
    <xf numFmtId="0" fontId="2" fillId="7" borderId="19" xfId="0" applyFont="1" applyFill="1" applyBorder="1" applyAlignment="1">
      <alignment horizontal="left" vertical="center"/>
    </xf>
    <xf numFmtId="0" fontId="0" fillId="0" borderId="36" xfId="0" applyFill="1" applyBorder="1" applyAlignment="1">
      <alignment horizontal="left" vertical="center"/>
    </xf>
    <xf numFmtId="0" fontId="0" fillId="0" borderId="1" xfId="0" applyFill="1" applyBorder="1" applyAlignment="1">
      <alignment horizontal="left" vertical="center"/>
    </xf>
    <xf numFmtId="49" fontId="0" fillId="0" borderId="15" xfId="0" applyNumberFormat="1" applyFill="1" applyBorder="1" applyAlignment="1" applyProtection="1">
      <alignment horizontal="center" vertical="center"/>
      <protection locked="0"/>
    </xf>
    <xf numFmtId="0" fontId="17" fillId="8" borderId="17" xfId="0" applyFont="1" applyFill="1" applyBorder="1" applyAlignment="1">
      <alignment vertical="center"/>
    </xf>
    <xf numFmtId="0" fontId="17" fillId="8" borderId="18" xfId="0" applyFont="1" applyFill="1" applyBorder="1" applyAlignment="1">
      <alignment vertical="center"/>
    </xf>
    <xf numFmtId="38" fontId="13" fillId="4" borderId="17" xfId="1" applyFont="1" applyFill="1" applyBorder="1" applyAlignment="1">
      <alignment horizontal="center" vertical="center"/>
    </xf>
    <xf numFmtId="38" fontId="13" fillId="4" borderId="18" xfId="1" applyFont="1" applyFill="1" applyBorder="1" applyAlignment="1">
      <alignment horizontal="center" vertical="center"/>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 xfId="0" applyFill="1" applyBorder="1" applyAlignment="1">
      <alignment horizontal="left" vertical="center" shrinkToFit="1"/>
    </xf>
    <xf numFmtId="0" fontId="0" fillId="0" borderId="19" xfId="0" applyFill="1" applyBorder="1" applyAlignment="1" applyProtection="1">
      <alignment horizontal="center" vertical="center"/>
      <protection locked="0"/>
    </xf>
    <xf numFmtId="38" fontId="0" fillId="0" borderId="17" xfId="1" applyFont="1" applyFill="1" applyBorder="1" applyAlignment="1" applyProtection="1">
      <alignment horizontal="center" vertical="center"/>
      <protection locked="0"/>
    </xf>
    <xf numFmtId="38" fontId="0" fillId="0" borderId="18" xfId="1" applyFont="1" applyFill="1" applyBorder="1" applyAlignment="1" applyProtection="1">
      <alignment horizontal="center" vertical="center"/>
      <protection locked="0"/>
    </xf>
    <xf numFmtId="0" fontId="17" fillId="8" borderId="17" xfId="0" applyFont="1" applyFill="1" applyBorder="1" applyAlignment="1">
      <alignment vertical="center" shrinkToFit="1"/>
    </xf>
    <xf numFmtId="0" fontId="17" fillId="8" borderId="18" xfId="0" applyFont="1" applyFill="1" applyBorder="1" applyAlignment="1">
      <alignment vertical="center" shrinkToFit="1"/>
    </xf>
    <xf numFmtId="0" fontId="17" fillId="8" borderId="19" xfId="0" applyFont="1" applyFill="1" applyBorder="1" applyAlignment="1">
      <alignment vertical="center" shrinkToFit="1"/>
    </xf>
    <xf numFmtId="38" fontId="0" fillId="4" borderId="17" xfId="1" applyFont="1" applyFill="1" applyBorder="1" applyAlignment="1">
      <alignment horizontal="center" vertical="center"/>
    </xf>
    <xf numFmtId="38" fontId="0" fillId="4" borderId="18" xfId="1" applyFont="1" applyFill="1" applyBorder="1" applyAlignment="1">
      <alignment horizontal="center" vertical="center"/>
    </xf>
    <xf numFmtId="0" fontId="28" fillId="0" borderId="42" xfId="0" applyFont="1" applyFill="1" applyBorder="1" applyAlignment="1">
      <alignment horizontal="left" vertical="top"/>
    </xf>
    <xf numFmtId="177" fontId="0" fillId="4" borderId="17" xfId="0" applyNumberFormat="1" applyFill="1" applyBorder="1" applyAlignment="1" applyProtection="1">
      <alignment horizontal="center" vertical="center"/>
      <protection locked="0"/>
    </xf>
    <xf numFmtId="177" fontId="0" fillId="4" borderId="18" xfId="0" applyNumberFormat="1" applyFill="1" applyBorder="1" applyAlignment="1" applyProtection="1">
      <alignment horizontal="center" vertical="center"/>
      <protection locked="0"/>
    </xf>
    <xf numFmtId="0" fontId="20" fillId="0" borderId="37" xfId="2" applyFont="1" applyBorder="1" applyAlignment="1">
      <alignment horizontal="center" vertical="center" wrapText="1"/>
    </xf>
    <xf numFmtId="0" fontId="19" fillId="0" borderId="38" xfId="2" applyFont="1" applyBorder="1" applyAlignment="1">
      <alignment horizontal="center" vertical="center" wrapText="1"/>
    </xf>
    <xf numFmtId="0" fontId="19" fillId="0" borderId="37" xfId="2" applyFont="1" applyBorder="1" applyAlignment="1">
      <alignment horizontal="center" vertical="center" wrapText="1"/>
    </xf>
    <xf numFmtId="0" fontId="17" fillId="8" borderId="1" xfId="0" applyFont="1" applyFill="1" applyBorder="1" applyAlignment="1">
      <alignment vertical="center"/>
    </xf>
    <xf numFmtId="38" fontId="0" fillId="0" borderId="17" xfId="1" applyFont="1" applyFill="1" applyBorder="1" applyAlignment="1">
      <alignment horizontal="center" vertical="center"/>
    </xf>
    <xf numFmtId="38" fontId="0" fillId="0" borderId="18" xfId="1" applyFont="1" applyFill="1" applyBorder="1" applyAlignment="1">
      <alignment horizontal="center" vertical="center"/>
    </xf>
    <xf numFmtId="38" fontId="13" fillId="9" borderId="17" xfId="1" applyFont="1" applyFill="1" applyBorder="1" applyAlignment="1">
      <alignment horizontal="center" vertical="center"/>
    </xf>
    <xf numFmtId="38" fontId="13" fillId="9" borderId="18" xfId="1" applyFont="1" applyFill="1" applyBorder="1" applyAlignment="1">
      <alignment horizontal="center" vertical="center"/>
    </xf>
    <xf numFmtId="38" fontId="13" fillId="0" borderId="17" xfId="1" applyFont="1" applyFill="1" applyBorder="1" applyAlignment="1">
      <alignment horizontal="center" vertical="center"/>
    </xf>
    <xf numFmtId="38" fontId="13" fillId="0" borderId="18" xfId="1" applyFont="1" applyFill="1" applyBorder="1" applyAlignment="1">
      <alignment horizontal="center" vertical="center"/>
    </xf>
    <xf numFmtId="0" fontId="3" fillId="0" borderId="4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38" fontId="3" fillId="0" borderId="7" xfId="1" applyFont="1" applyBorder="1" applyAlignment="1">
      <alignment horizontal="right" vertical="center" wrapText="1"/>
    </xf>
    <xf numFmtId="38" fontId="3" fillId="0" borderId="2" xfId="1" applyFont="1" applyBorder="1" applyAlignment="1">
      <alignment horizontal="right" vertical="center" wrapText="1"/>
    </xf>
    <xf numFmtId="38" fontId="3" fillId="0" borderId="8" xfId="1" applyFont="1" applyBorder="1" applyAlignment="1">
      <alignment horizontal="right" vertical="center" wrapText="1"/>
    </xf>
    <xf numFmtId="38" fontId="3" fillId="0" borderId="4" xfId="1" applyFont="1" applyBorder="1" applyAlignment="1">
      <alignment horizontal="right" vertical="center" wrapText="1"/>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left" vertical="center" wrapText="1"/>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38" fontId="3" fillId="0" borderId="9" xfId="1" applyFont="1" applyBorder="1" applyAlignment="1">
      <alignment horizontal="right" vertical="center" wrapText="1"/>
    </xf>
    <xf numFmtId="38" fontId="3" fillId="0" borderId="10" xfId="1" applyFont="1" applyBorder="1" applyAlignment="1">
      <alignment horizontal="right" vertical="center" wrapText="1"/>
    </xf>
    <xf numFmtId="38" fontId="3" fillId="0" borderId="12" xfId="1" applyFont="1" applyBorder="1" applyAlignment="1">
      <alignment horizontal="right" vertical="center" wrapText="1"/>
    </xf>
    <xf numFmtId="38" fontId="3" fillId="0" borderId="0" xfId="1" applyFont="1" applyBorder="1" applyAlignment="1">
      <alignment horizontal="right" vertical="center" wrapText="1"/>
    </xf>
    <xf numFmtId="38" fontId="3" fillId="0" borderId="14" xfId="1" applyFont="1" applyBorder="1" applyAlignment="1">
      <alignment horizontal="right" vertical="center" wrapText="1"/>
    </xf>
    <xf numFmtId="38" fontId="3" fillId="0" borderId="15" xfId="1" applyFont="1" applyBorder="1" applyAlignment="1">
      <alignment horizontal="right" vertical="center" wrapText="1"/>
    </xf>
    <xf numFmtId="0" fontId="3" fillId="0" borderId="23"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2"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38" fontId="3" fillId="0" borderId="18" xfId="1" applyFont="1" applyBorder="1" applyAlignment="1">
      <alignment horizontal="right" vertical="center" wrapText="1"/>
    </xf>
    <xf numFmtId="0" fontId="3" fillId="0" borderId="1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left" vertical="center"/>
    </xf>
    <xf numFmtId="38" fontId="3" fillId="0" borderId="30" xfId="1" applyFont="1" applyBorder="1" applyAlignment="1">
      <alignment horizontal="righ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3"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22" xfId="0" applyFont="1" applyBorder="1" applyAlignment="1">
      <alignment horizontal="center" vertical="center"/>
    </xf>
    <xf numFmtId="38" fontId="3" fillId="0" borderId="1" xfId="1" applyFont="1" applyBorder="1" applyAlignment="1">
      <alignment horizontal="center" vertical="center"/>
    </xf>
    <xf numFmtId="38" fontId="3" fillId="0" borderId="22" xfId="1" applyFont="1" applyBorder="1" applyAlignment="1">
      <alignment horizontal="center" vertical="center"/>
    </xf>
    <xf numFmtId="0" fontId="14" fillId="0" borderId="0" xfId="0" applyFont="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23" fillId="0" borderId="10"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1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3" xfId="0" applyFont="1" applyBorder="1" applyAlignment="1">
      <alignment horizontal="center" vertical="center" shrinkToFit="1"/>
    </xf>
    <xf numFmtId="0" fontId="3" fillId="0" borderId="15" xfId="0" applyFont="1" applyBorder="1" applyAlignment="1">
      <alignment horizontal="center" vertical="center"/>
    </xf>
  </cellXfs>
  <cellStyles count="3">
    <cellStyle name="桁区切り" xfId="1" builtinId="6"/>
    <cellStyle name="標準" xfId="0" builtinId="0"/>
    <cellStyle name="標準 2" xfId="2" xr:uid="{9CA5BD55-CB00-488B-87C5-90CAE7E1CFFB}"/>
  </cellStyles>
  <dxfs count="150">
    <dxf>
      <font>
        <color theme="0"/>
      </font>
    </dxf>
    <dxf>
      <font>
        <color theme="0"/>
      </font>
    </dxf>
    <dxf>
      <font>
        <color theme="0"/>
      </font>
    </dxf>
    <dxf>
      <font>
        <color theme="0"/>
      </font>
    </dxf>
    <dxf>
      <font>
        <b val="0"/>
        <i val="0"/>
        <color auto="1"/>
      </font>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ont>
        <b/>
        <i val="0"/>
        <color theme="0"/>
      </font>
      <fill>
        <patternFill patternType="solid">
          <bgColor theme="9"/>
        </patternFill>
      </fill>
    </dxf>
    <dxf>
      <font>
        <b/>
        <i val="0"/>
        <color theme="0"/>
      </font>
      <fill>
        <patternFill patternType="solid">
          <bgColor theme="9"/>
        </patternFill>
      </fill>
    </dxf>
    <dxf>
      <font>
        <b/>
        <i val="0"/>
        <color theme="0"/>
      </font>
      <fill>
        <patternFill patternType="solid">
          <bgColor theme="9"/>
        </patternFill>
      </fill>
    </dxf>
    <dxf>
      <font>
        <b/>
        <i val="0"/>
        <color theme="0"/>
      </font>
      <fill>
        <patternFill patternType="solid">
          <bgColor theme="9"/>
        </patternFill>
      </fill>
    </dxf>
    <dxf>
      <font>
        <b/>
        <i val="0"/>
        <color theme="0"/>
      </font>
      <fill>
        <patternFill patternType="solid">
          <bgColor theme="9"/>
        </patternFill>
      </fill>
    </dxf>
    <dxf>
      <font>
        <b/>
        <i val="0"/>
        <color theme="0"/>
      </font>
      <fill>
        <patternFill patternType="solid">
          <bgColor theme="9"/>
        </patternFill>
      </fill>
    </dxf>
    <dxf>
      <font>
        <b/>
        <i val="0"/>
        <color theme="0"/>
      </font>
      <fill>
        <patternFill patternType="solid">
          <bgColor theme="9"/>
        </patternFill>
      </fill>
    </dxf>
    <dxf>
      <font>
        <b/>
        <i val="0"/>
        <color theme="0"/>
      </font>
      <fill>
        <patternFill patternType="solid">
          <bgColor theme="9"/>
        </patternFill>
      </fill>
    </dxf>
    <dxf>
      <fill>
        <patternFill patternType="none">
          <bgColor auto="1"/>
        </patternFill>
      </fill>
    </dxf>
    <dxf>
      <fill>
        <patternFill patternType="none">
          <bgColor auto="1"/>
        </patternFill>
      </fill>
    </dxf>
    <dxf>
      <font>
        <b/>
        <i val="0"/>
        <color theme="0"/>
      </font>
      <fill>
        <patternFill patternType="solid">
          <bgColor theme="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rgb="FFFFFF00"/>
        </patternFill>
      </fill>
    </dxf>
    <dxf>
      <fill>
        <patternFill>
          <bgColor theme="9" tint="0.79998168889431442"/>
        </patternFill>
      </fill>
    </dxf>
    <dxf>
      <font>
        <b/>
        <i val="0"/>
        <color theme="0"/>
      </font>
      <fill>
        <patternFill patternType="solid">
          <bgColor theme="9"/>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theme="0"/>
      </font>
      <fill>
        <patternFill patternType="solid">
          <bgColor theme="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rgb="FFFCAEDC"/>
        </patternFill>
      </fill>
    </dxf>
    <dxf>
      <fill>
        <patternFill>
          <bgColor theme="9" tint="0.79998168889431442"/>
        </patternFill>
      </fill>
    </dxf>
    <dxf>
      <font>
        <b/>
        <i val="0"/>
        <color theme="0"/>
      </font>
      <fill>
        <patternFill patternType="solid">
          <bgColor theme="9"/>
        </patternFill>
      </fill>
    </dxf>
    <dxf>
      <fill>
        <patternFill patternType="none">
          <bgColor auto="1"/>
        </patternFill>
      </fill>
    </dxf>
    <dxf>
      <font>
        <b/>
        <i val="0"/>
        <color theme="0"/>
      </font>
      <fill>
        <patternFill patternType="solid">
          <bgColor theme="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rgb="FFFF99CC"/>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rgb="FFFCAEDC"/>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CC"/>
      <color rgb="FFFFCCFF"/>
      <color rgb="FFFCAEDC"/>
      <color rgb="FFF070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35</xdr:row>
      <xdr:rowOff>304800</xdr:rowOff>
    </xdr:from>
    <xdr:to>
      <xdr:col>13</xdr:col>
      <xdr:colOff>371475</xdr:colOff>
      <xdr:row>54</xdr:row>
      <xdr:rowOff>207347</xdr:rowOff>
    </xdr:to>
    <xdr:pic>
      <xdr:nvPicPr>
        <xdr:cNvPr id="2" name="図 1">
          <a:extLst>
            <a:ext uri="{FF2B5EF4-FFF2-40B4-BE49-F238E27FC236}">
              <a16:creationId xmlns:a16="http://schemas.microsoft.com/office/drawing/2014/main" id="{BC6060EE-6DFA-45A9-8444-29AAB92999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1306175"/>
          <a:ext cx="8496300" cy="60080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22E9-DF30-43EB-B461-EA1E4B8B6CC0}">
  <dimension ref="A1:CH423"/>
  <sheetViews>
    <sheetView showGridLines="0" tabSelected="1" view="pageBreakPreview" zoomScale="80" zoomScaleNormal="100" zoomScaleSheetLayoutView="80" workbookViewId="0">
      <pane ySplit="6" topLeftCell="A7" activePane="bottomLeft" state="frozen"/>
      <selection pane="bottomLeft" activeCell="D11" sqref="D11:R11"/>
    </sheetView>
  </sheetViews>
  <sheetFormatPr defaultRowHeight="18.75" x14ac:dyDescent="0.4"/>
  <cols>
    <col min="1" max="3" width="10.625" style="24" customWidth="1"/>
    <col min="4" max="18" width="7.625" style="24" customWidth="1"/>
    <col min="19" max="21" width="10.625" style="23" customWidth="1"/>
    <col min="22" max="36" width="7.625" style="23" customWidth="1"/>
    <col min="37" max="45" width="9" style="23"/>
    <col min="46" max="46" width="10.5" style="23" bestFit="1" customWidth="1"/>
    <col min="47" max="60" width="9" style="23"/>
    <col min="61" max="61" width="22.5" style="23" customWidth="1"/>
    <col min="62" max="67" width="9" style="23"/>
    <col min="68" max="68" width="5.125" style="23" customWidth="1"/>
    <col min="69" max="69" width="18.5" style="23" customWidth="1"/>
    <col min="70" max="75" width="9" style="23"/>
    <col min="76" max="76" width="4.625" style="23" customWidth="1"/>
    <col min="77" max="77" width="41" style="23" bestFit="1" customWidth="1"/>
    <col min="78" max="78" width="9.875" style="23" customWidth="1"/>
    <col min="79" max="82" width="9" style="23"/>
    <col min="83" max="83" width="20" style="23" bestFit="1" customWidth="1"/>
    <col min="84" max="16384" width="9" style="23"/>
  </cols>
  <sheetData>
    <row r="1" spans="1:86" ht="55.5" customHeight="1" x14ac:dyDescent="0.4">
      <c r="A1" s="18" t="s">
        <v>32</v>
      </c>
      <c r="B1" s="19"/>
      <c r="C1" s="19"/>
      <c r="D1" s="19"/>
      <c r="E1" s="19"/>
      <c r="F1" s="19"/>
      <c r="G1" s="20" t="s">
        <v>140</v>
      </c>
      <c r="H1" s="19"/>
      <c r="I1" s="19"/>
      <c r="J1" s="21"/>
      <c r="K1" s="19"/>
      <c r="L1" s="19"/>
      <c r="M1" s="19"/>
      <c r="N1" s="19"/>
      <c r="O1" s="19"/>
      <c r="P1" s="19"/>
      <c r="Q1" s="19"/>
      <c r="R1" s="19"/>
      <c r="S1" s="19"/>
      <c r="T1" s="19"/>
      <c r="U1" s="19"/>
      <c r="V1" s="19"/>
      <c r="W1" s="19"/>
      <c r="X1" s="19"/>
      <c r="Y1" s="19"/>
      <c r="Z1" s="19"/>
      <c r="AA1" s="19"/>
      <c r="AB1" s="19"/>
      <c r="AC1" s="19"/>
      <c r="AD1" s="19"/>
      <c r="AE1" s="19"/>
      <c r="AF1" s="19"/>
      <c r="AG1" s="19"/>
      <c r="AH1" s="19"/>
      <c r="AI1" s="19"/>
      <c r="AJ1" s="19"/>
      <c r="AK1" s="22"/>
      <c r="AL1" s="19"/>
      <c r="AM1" s="19"/>
      <c r="AN1" s="19"/>
      <c r="AO1" s="19"/>
      <c r="AP1" s="19"/>
      <c r="AQ1" s="22" t="s">
        <v>1010</v>
      </c>
      <c r="BI1" s="27" t="s">
        <v>45</v>
      </c>
      <c r="BJ1" s="27" t="s">
        <v>52</v>
      </c>
    </row>
    <row r="2" spans="1:86" x14ac:dyDescent="0.4">
      <c r="A2" s="23"/>
      <c r="B2" s="23" t="s">
        <v>33</v>
      </c>
      <c r="C2" s="23"/>
      <c r="D2" s="23"/>
      <c r="E2" s="23"/>
      <c r="F2" s="23"/>
      <c r="G2" s="23"/>
      <c r="H2" s="23"/>
      <c r="I2" s="23"/>
      <c r="J2" s="23"/>
      <c r="K2" s="23"/>
      <c r="L2" s="23"/>
      <c r="M2" s="23"/>
      <c r="N2" s="23"/>
      <c r="O2" s="23"/>
      <c r="P2" s="23"/>
      <c r="Q2" s="23"/>
      <c r="R2" s="23"/>
      <c r="BG2" s="27" t="s">
        <v>46</v>
      </c>
      <c r="BI2" s="27" t="s">
        <v>46</v>
      </c>
      <c r="BJ2" s="27">
        <v>2</v>
      </c>
    </row>
    <row r="3" spans="1:86" x14ac:dyDescent="0.4">
      <c r="A3" s="23"/>
      <c r="B3" s="26" t="s">
        <v>152</v>
      </c>
      <c r="C3" s="23"/>
      <c r="D3" s="23"/>
      <c r="E3" s="23"/>
      <c r="F3" s="23"/>
      <c r="G3" s="23"/>
      <c r="H3" s="23"/>
      <c r="I3" s="23"/>
      <c r="J3" s="23"/>
      <c r="K3" s="23"/>
      <c r="L3" s="23"/>
      <c r="M3" s="23"/>
      <c r="N3" s="23"/>
      <c r="O3" s="23"/>
      <c r="P3" s="23"/>
      <c r="Q3" s="23"/>
      <c r="R3" s="23"/>
      <c r="BG3" s="27" t="s">
        <v>47</v>
      </c>
      <c r="BI3" s="27" t="s">
        <v>47</v>
      </c>
      <c r="BJ3" s="27">
        <v>2</v>
      </c>
    </row>
    <row r="4" spans="1:86" x14ac:dyDescent="0.4">
      <c r="A4" s="23"/>
      <c r="B4" s="26" t="s">
        <v>154</v>
      </c>
      <c r="C4" s="23"/>
      <c r="D4" s="23"/>
      <c r="E4" s="23"/>
      <c r="F4" s="23"/>
      <c r="G4" s="23"/>
      <c r="H4" s="23"/>
      <c r="I4" s="23"/>
      <c r="J4" s="23"/>
      <c r="K4" s="23"/>
      <c r="L4" s="23"/>
      <c r="M4" s="23"/>
      <c r="N4" s="23"/>
      <c r="O4" s="23"/>
      <c r="P4" s="23"/>
      <c r="Q4" s="23"/>
      <c r="R4" s="23"/>
      <c r="BG4" s="27" t="s">
        <v>50</v>
      </c>
      <c r="BI4" s="27" t="s">
        <v>48</v>
      </c>
      <c r="BJ4" s="27">
        <v>2</v>
      </c>
    </row>
    <row r="5" spans="1:86" x14ac:dyDescent="0.4">
      <c r="A5" s="23"/>
      <c r="B5" s="63" t="s">
        <v>153</v>
      </c>
      <c r="C5" s="23"/>
      <c r="D5" s="23"/>
      <c r="E5" s="23"/>
      <c r="F5" s="23"/>
      <c r="G5" s="23"/>
      <c r="H5" s="23"/>
      <c r="I5" s="23"/>
      <c r="J5" s="23"/>
      <c r="K5" s="23"/>
      <c r="L5" s="23"/>
      <c r="M5" s="23"/>
      <c r="N5" s="23"/>
      <c r="O5" s="23"/>
      <c r="P5" s="23"/>
      <c r="Q5" s="23"/>
      <c r="R5" s="23"/>
      <c r="BG5" s="27" t="s">
        <v>51</v>
      </c>
      <c r="BI5" s="27" t="s">
        <v>49</v>
      </c>
      <c r="BJ5" s="27">
        <v>3</v>
      </c>
    </row>
    <row r="6" spans="1:86" x14ac:dyDescent="0.4">
      <c r="A6" s="23"/>
      <c r="B6" s="23"/>
      <c r="C6" s="23"/>
      <c r="D6" s="10"/>
      <c r="E6" s="23" t="s">
        <v>7</v>
      </c>
      <c r="F6" s="23"/>
      <c r="G6" s="27"/>
      <c r="H6" s="23" t="s">
        <v>4</v>
      </c>
      <c r="I6" s="23"/>
      <c r="J6" s="23"/>
      <c r="K6" s="11"/>
      <c r="L6" s="23" t="s">
        <v>5</v>
      </c>
      <c r="M6" s="23"/>
      <c r="N6" s="23"/>
      <c r="O6" s="12"/>
      <c r="P6" s="23" t="s">
        <v>6</v>
      </c>
      <c r="R6" s="23"/>
      <c r="U6" s="13"/>
      <c r="V6" s="23" t="s">
        <v>8</v>
      </c>
      <c r="BI6" s="27" t="s">
        <v>50</v>
      </c>
      <c r="BJ6" s="27"/>
    </row>
    <row r="7" spans="1:86" x14ac:dyDescent="0.4">
      <c r="A7" s="23"/>
      <c r="B7" s="23"/>
      <c r="C7" s="23"/>
      <c r="D7" s="23"/>
      <c r="E7" s="23"/>
      <c r="F7" s="23"/>
      <c r="G7" s="23"/>
      <c r="H7" s="23"/>
      <c r="I7" s="23"/>
      <c r="J7" s="23"/>
      <c r="K7" s="23"/>
      <c r="L7" s="23"/>
      <c r="M7" s="23"/>
      <c r="N7" s="23"/>
      <c r="O7" s="23"/>
      <c r="P7" s="23"/>
      <c r="Q7" s="23"/>
      <c r="R7" s="23"/>
      <c r="BI7" s="27" t="s">
        <v>51</v>
      </c>
      <c r="BJ7" s="27"/>
    </row>
    <row r="8" spans="1:86" ht="24.95" customHeight="1" x14ac:dyDescent="0.4">
      <c r="A8" s="23"/>
      <c r="B8" s="23"/>
      <c r="C8" s="23"/>
      <c r="D8" s="29"/>
      <c r="E8" s="23"/>
      <c r="F8" s="23"/>
      <c r="G8" s="29"/>
      <c r="H8" s="23"/>
      <c r="I8" s="23"/>
      <c r="J8" s="23"/>
      <c r="K8" s="29"/>
      <c r="L8" s="23"/>
      <c r="M8" s="23"/>
      <c r="N8" s="23"/>
      <c r="O8" s="29"/>
      <c r="P8" s="23"/>
      <c r="R8" s="23"/>
      <c r="U8" s="29"/>
    </row>
    <row r="9" spans="1:86" ht="24.95" customHeight="1" x14ac:dyDescent="0.4">
      <c r="A9" s="64"/>
      <c r="B9" s="64"/>
      <c r="C9" s="64"/>
      <c r="D9" s="114"/>
      <c r="E9" s="114"/>
      <c r="F9" s="65"/>
      <c r="G9" s="66"/>
      <c r="H9" s="66"/>
      <c r="I9" s="66"/>
      <c r="J9" s="66"/>
      <c r="K9" s="67"/>
      <c r="L9" s="67"/>
      <c r="M9" s="67"/>
      <c r="N9" s="67"/>
      <c r="O9" s="67"/>
      <c r="P9" s="67"/>
      <c r="Q9" s="67"/>
      <c r="R9" s="67"/>
    </row>
    <row r="10" spans="1:86" ht="24.95" customHeight="1" x14ac:dyDescent="0.4">
      <c r="A10" s="109" t="s">
        <v>151</v>
      </c>
      <c r="B10" s="110"/>
      <c r="C10" s="110"/>
      <c r="D10" s="110"/>
      <c r="E10" s="110"/>
      <c r="F10" s="110"/>
      <c r="G10" s="110"/>
      <c r="H10" s="110"/>
      <c r="I10" s="110"/>
      <c r="J10" s="110"/>
      <c r="K10" s="110"/>
      <c r="L10" s="110"/>
      <c r="M10" s="110"/>
      <c r="N10" s="110"/>
      <c r="O10" s="110"/>
      <c r="P10" s="110"/>
      <c r="Q10" s="110"/>
      <c r="R10" s="111"/>
      <c r="S10" s="52"/>
      <c r="T10" s="52"/>
      <c r="U10" s="52"/>
      <c r="V10" s="52"/>
      <c r="W10" s="52"/>
      <c r="X10" s="52"/>
      <c r="Y10" s="52"/>
      <c r="Z10" s="52"/>
      <c r="AA10" s="52"/>
      <c r="AB10" s="52"/>
      <c r="AC10" s="52"/>
      <c r="AD10" s="52"/>
      <c r="AE10" s="52"/>
      <c r="AF10" s="52"/>
      <c r="AG10" s="52"/>
      <c r="AH10" s="52"/>
      <c r="AI10" s="52"/>
      <c r="AJ10" s="52"/>
      <c r="AK10" s="29"/>
      <c r="AL10" s="29"/>
      <c r="AM10" s="29"/>
      <c r="AN10" s="29"/>
      <c r="AO10" s="29"/>
      <c r="AP10" s="29"/>
      <c r="AQ10" s="29"/>
    </row>
    <row r="11" spans="1:86" ht="24.95" customHeight="1" x14ac:dyDescent="0.4">
      <c r="A11" s="113" t="s">
        <v>37</v>
      </c>
      <c r="B11" s="113"/>
      <c r="C11" s="113"/>
      <c r="D11" s="119"/>
      <c r="E11" s="120"/>
      <c r="F11" s="120"/>
      <c r="G11" s="120"/>
      <c r="H11" s="120"/>
      <c r="I11" s="120"/>
      <c r="J11" s="120"/>
      <c r="K11" s="120"/>
      <c r="L11" s="120"/>
      <c r="M11" s="120"/>
      <c r="N11" s="120"/>
      <c r="O11" s="120"/>
      <c r="P11" s="120"/>
      <c r="Q11" s="120"/>
      <c r="R11" s="122"/>
      <c r="S11" s="31"/>
      <c r="T11" s="31"/>
      <c r="U11" s="31"/>
      <c r="V11" s="53"/>
      <c r="W11" s="53"/>
      <c r="X11" s="53"/>
      <c r="Y11" s="53"/>
      <c r="Z11" s="53"/>
      <c r="AA11" s="53"/>
      <c r="AB11" s="53"/>
      <c r="AC11" s="53"/>
      <c r="AD11" s="53"/>
      <c r="AE11" s="53"/>
      <c r="AF11" s="53"/>
      <c r="AG11" s="53"/>
      <c r="AH11" s="53"/>
      <c r="AI11" s="53"/>
      <c r="AJ11" s="53"/>
      <c r="AK11" s="29"/>
      <c r="AL11" s="29"/>
      <c r="AM11" s="29"/>
      <c r="AN11" s="29"/>
      <c r="AO11" s="29"/>
      <c r="AP11" s="29"/>
      <c r="AQ11" s="29"/>
    </row>
    <row r="12" spans="1:86" ht="24.95" customHeight="1" x14ac:dyDescent="0.4">
      <c r="A12" s="113" t="s">
        <v>38</v>
      </c>
      <c r="B12" s="113"/>
      <c r="C12" s="113"/>
      <c r="D12" s="119"/>
      <c r="E12" s="120"/>
      <c r="F12" s="120"/>
      <c r="G12" s="120"/>
      <c r="H12" s="120"/>
      <c r="I12" s="120"/>
      <c r="J12" s="120"/>
      <c r="K12" s="120"/>
      <c r="L12" s="120"/>
      <c r="M12" s="120"/>
      <c r="N12" s="120"/>
      <c r="O12" s="120"/>
      <c r="P12" s="120"/>
      <c r="Q12" s="120"/>
      <c r="R12" s="122"/>
      <c r="S12" s="31"/>
      <c r="T12" s="31"/>
      <c r="U12" s="31"/>
      <c r="V12" s="53"/>
      <c r="W12" s="53"/>
      <c r="X12" s="53"/>
      <c r="Y12" s="53"/>
      <c r="Z12" s="53"/>
      <c r="AA12" s="53"/>
      <c r="AB12" s="53"/>
      <c r="AC12" s="53"/>
      <c r="AD12" s="53"/>
      <c r="AE12" s="53"/>
      <c r="AF12" s="53"/>
      <c r="AG12" s="53"/>
      <c r="AH12" s="53"/>
      <c r="AI12" s="53"/>
      <c r="AJ12" s="53"/>
      <c r="AK12" s="29"/>
      <c r="AL12" s="29"/>
      <c r="AM12" s="29"/>
      <c r="AN12" s="29"/>
      <c r="AO12" s="29"/>
      <c r="AP12" s="29"/>
      <c r="AQ12" s="29"/>
      <c r="BI12" s="71"/>
      <c r="BJ12" s="72" t="s">
        <v>172</v>
      </c>
      <c r="BK12" s="73" t="s">
        <v>173</v>
      </c>
      <c r="BL12" s="74"/>
      <c r="BM12" s="75"/>
      <c r="BN12" s="75"/>
      <c r="BQ12" s="71"/>
      <c r="BR12" s="72" t="s">
        <v>561</v>
      </c>
      <c r="BS12" s="130" t="s">
        <v>562</v>
      </c>
      <c r="BT12" s="130"/>
      <c r="BU12" s="75"/>
      <c r="BV12" s="75"/>
      <c r="BY12" s="32"/>
      <c r="BZ12" s="32" t="s">
        <v>59</v>
      </c>
      <c r="CA12" s="32"/>
      <c r="CB12" s="32"/>
      <c r="CE12"/>
      <c r="CF12" t="s">
        <v>120</v>
      </c>
      <c r="CG12"/>
      <c r="CH12"/>
    </row>
    <row r="13" spans="1:86" ht="24.95" customHeight="1" x14ac:dyDescent="0.4">
      <c r="A13" s="113" t="s">
        <v>1</v>
      </c>
      <c r="B13" s="113"/>
      <c r="C13" s="113"/>
      <c r="D13" s="119"/>
      <c r="E13" s="120"/>
      <c r="F13" s="120"/>
      <c r="G13" s="120"/>
      <c r="H13" s="120"/>
      <c r="I13" s="120"/>
      <c r="J13" s="120"/>
      <c r="K13" s="120"/>
      <c r="L13" s="120"/>
      <c r="M13" s="120"/>
      <c r="N13" s="120"/>
      <c r="O13" s="120"/>
      <c r="P13" s="120"/>
      <c r="Q13" s="120"/>
      <c r="R13" s="122"/>
      <c r="S13" s="31"/>
      <c r="T13" s="31"/>
      <c r="U13" s="31"/>
      <c r="V13" s="53"/>
      <c r="W13" s="53"/>
      <c r="X13" s="53"/>
      <c r="Y13" s="53"/>
      <c r="Z13" s="53"/>
      <c r="AA13" s="53"/>
      <c r="AB13" s="53"/>
      <c r="AC13" s="53"/>
      <c r="AD13" s="53"/>
      <c r="AE13" s="53"/>
      <c r="AF13" s="53"/>
      <c r="AG13" s="53"/>
      <c r="AH13" s="53"/>
      <c r="AI13" s="53"/>
      <c r="AJ13" s="53"/>
      <c r="AK13" s="29"/>
      <c r="AL13" s="29"/>
      <c r="AM13" s="29"/>
      <c r="AN13" s="29"/>
      <c r="AO13" s="29"/>
      <c r="AP13" s="29"/>
      <c r="AQ13" s="29"/>
      <c r="BI13" s="71"/>
      <c r="BJ13" s="100" t="s">
        <v>174</v>
      </c>
      <c r="BK13" s="76" t="s">
        <v>175</v>
      </c>
      <c r="BL13" s="100" t="s">
        <v>176</v>
      </c>
      <c r="BM13" s="97" t="s">
        <v>177</v>
      </c>
      <c r="BN13" s="100" t="s">
        <v>178</v>
      </c>
      <c r="BQ13" s="71"/>
      <c r="BR13" s="100" t="s">
        <v>174</v>
      </c>
      <c r="BS13" s="90" t="s">
        <v>175</v>
      </c>
      <c r="BT13" s="100" t="s">
        <v>176</v>
      </c>
      <c r="BU13" s="100" t="s">
        <v>563</v>
      </c>
      <c r="BV13" s="100" t="s">
        <v>564</v>
      </c>
      <c r="BY13" s="32"/>
      <c r="BZ13" s="38" t="s">
        <v>53</v>
      </c>
      <c r="CA13" s="38" t="s">
        <v>54</v>
      </c>
      <c r="CB13" s="38" t="s">
        <v>55</v>
      </c>
      <c r="CE13"/>
      <c r="CF13" s="135" t="s">
        <v>121</v>
      </c>
      <c r="CG13" s="135" t="s">
        <v>122</v>
      </c>
      <c r="CH13" s="133" t="s">
        <v>123</v>
      </c>
    </row>
    <row r="14" spans="1:86" ht="24.95" customHeight="1" x14ac:dyDescent="0.4">
      <c r="A14" s="113" t="s">
        <v>39</v>
      </c>
      <c r="B14" s="113"/>
      <c r="C14" s="113"/>
      <c r="D14" s="70"/>
      <c r="E14" s="70"/>
      <c r="F14" s="70"/>
      <c r="G14" s="70"/>
      <c r="H14" s="70"/>
      <c r="I14" s="70"/>
      <c r="J14" s="70"/>
      <c r="K14" s="70"/>
      <c r="L14" s="70"/>
      <c r="M14" s="70"/>
      <c r="N14" s="70"/>
      <c r="O14" s="70"/>
      <c r="P14" s="70"/>
      <c r="Q14" s="70"/>
      <c r="R14" s="70"/>
      <c r="S14" s="31"/>
      <c r="T14" s="31"/>
      <c r="U14" s="31"/>
      <c r="V14" s="53"/>
      <c r="W14" s="53"/>
      <c r="X14" s="53"/>
      <c r="Y14" s="53"/>
      <c r="Z14" s="53"/>
      <c r="AA14" s="53"/>
      <c r="AB14" s="53"/>
      <c r="AC14" s="53"/>
      <c r="AD14" s="53"/>
      <c r="AE14" s="53"/>
      <c r="AF14" s="53"/>
      <c r="AG14" s="53"/>
      <c r="AH14" s="53"/>
      <c r="AI14" s="53"/>
      <c r="AJ14" s="53"/>
      <c r="AK14" s="29"/>
      <c r="AL14" s="29"/>
      <c r="AM14" s="29"/>
      <c r="AN14" s="29"/>
      <c r="AO14" s="29"/>
      <c r="AP14" s="29"/>
      <c r="AQ14" s="29"/>
      <c r="BI14" s="71"/>
      <c r="BJ14" s="102"/>
      <c r="BK14" s="76" t="s">
        <v>179</v>
      </c>
      <c r="BL14" s="102"/>
      <c r="BM14" s="99"/>
      <c r="BN14" s="102"/>
      <c r="BQ14" s="71"/>
      <c r="BR14" s="102"/>
      <c r="BS14" s="90" t="s">
        <v>179</v>
      </c>
      <c r="BT14" s="102"/>
      <c r="BU14" s="102"/>
      <c r="BV14" s="102"/>
      <c r="BY14" s="32"/>
      <c r="BZ14" s="39"/>
      <c r="CA14" s="39"/>
      <c r="CB14" s="39"/>
      <c r="CE14"/>
      <c r="CF14" s="134"/>
      <c r="CG14" s="134"/>
      <c r="CH14" s="134"/>
    </row>
    <row r="15" spans="1:86" ht="24.95" customHeight="1" x14ac:dyDescent="0.4">
      <c r="A15" s="112" t="s">
        <v>40</v>
      </c>
      <c r="B15" s="112"/>
      <c r="C15" s="112"/>
      <c r="D15" s="119" t="e">
        <f>_xlfn.IFS(D11=BI2,VLOOKUP(D13,BL15:BN365,2,0),D11=BI3,VLOOKUP(D13,BT15:BV423,2,0))</f>
        <v>#N/A</v>
      </c>
      <c r="E15" s="120"/>
      <c r="F15" s="120"/>
      <c r="G15" s="120"/>
      <c r="H15" s="120"/>
      <c r="I15" s="120"/>
      <c r="J15" s="120"/>
      <c r="K15" s="120"/>
      <c r="L15" s="120"/>
      <c r="M15" s="120"/>
      <c r="N15" s="120"/>
      <c r="O15" s="120"/>
      <c r="P15" s="120"/>
      <c r="Q15" s="120"/>
      <c r="R15" s="62" t="s">
        <v>141</v>
      </c>
      <c r="S15" s="31"/>
      <c r="T15" s="31"/>
      <c r="U15" s="31"/>
      <c r="V15" s="53"/>
      <c r="W15" s="53"/>
      <c r="X15" s="53"/>
      <c r="Y15" s="53"/>
      <c r="Z15" s="53"/>
      <c r="AA15" s="53"/>
      <c r="AB15" s="53"/>
      <c r="AC15" s="53"/>
      <c r="AD15" s="53"/>
      <c r="AE15" s="53"/>
      <c r="AF15" s="53"/>
      <c r="AG15" s="53"/>
      <c r="AH15" s="53"/>
      <c r="AI15" s="53"/>
      <c r="AJ15" s="31"/>
      <c r="AK15" s="29"/>
      <c r="AL15" s="29"/>
      <c r="AM15" s="29"/>
      <c r="AN15" s="29"/>
      <c r="AO15" s="29"/>
      <c r="AP15" s="29"/>
      <c r="AQ15" s="29"/>
      <c r="BI15" s="77" t="s">
        <v>180</v>
      </c>
      <c r="BJ15" s="77" t="s">
        <v>180</v>
      </c>
      <c r="BK15" s="97" t="s">
        <v>181</v>
      </c>
      <c r="BL15" s="78" t="s">
        <v>182</v>
      </c>
      <c r="BM15" s="79">
        <v>180</v>
      </c>
      <c r="BN15" s="80">
        <v>5000</v>
      </c>
      <c r="BQ15" s="91" t="s">
        <v>565</v>
      </c>
      <c r="BR15" s="97" t="s">
        <v>180</v>
      </c>
      <c r="BS15" s="100" t="s">
        <v>566</v>
      </c>
      <c r="BT15" s="78" t="s">
        <v>567</v>
      </c>
      <c r="BU15" s="79">
        <v>6</v>
      </c>
      <c r="BV15" s="84">
        <v>157</v>
      </c>
      <c r="BY15" s="33" t="s">
        <v>60</v>
      </c>
      <c r="BZ15" s="35" t="s">
        <v>61</v>
      </c>
      <c r="CA15" s="33" t="s">
        <v>62</v>
      </c>
      <c r="CB15" s="40">
        <v>750000</v>
      </c>
      <c r="CE15" s="42" t="s">
        <v>124</v>
      </c>
      <c r="CF15" s="43" t="s">
        <v>125</v>
      </c>
      <c r="CG15" s="43" t="s">
        <v>126</v>
      </c>
      <c r="CH15" s="44">
        <v>150000</v>
      </c>
    </row>
    <row r="16" spans="1:86" ht="24.95" customHeight="1" x14ac:dyDescent="0.4">
      <c r="A16" s="113" t="s">
        <v>41</v>
      </c>
      <c r="B16" s="113"/>
      <c r="C16" s="113"/>
      <c r="D16" s="119"/>
      <c r="E16" s="120"/>
      <c r="F16" s="120"/>
      <c r="G16" s="120"/>
      <c r="H16" s="120"/>
      <c r="I16" s="120"/>
      <c r="J16" s="120"/>
      <c r="K16" s="120"/>
      <c r="L16" s="120"/>
      <c r="M16" s="120"/>
      <c r="N16" s="120"/>
      <c r="O16" s="120"/>
      <c r="P16" s="120"/>
      <c r="Q16" s="120"/>
      <c r="R16" s="122"/>
      <c r="S16" s="31"/>
      <c r="T16" s="31"/>
      <c r="U16" s="31"/>
      <c r="V16" s="53"/>
      <c r="W16" s="53"/>
      <c r="X16" s="53"/>
      <c r="Y16" s="53"/>
      <c r="Z16" s="53"/>
      <c r="AA16" s="53"/>
      <c r="AB16" s="53"/>
      <c r="AC16" s="53"/>
      <c r="AD16" s="53"/>
      <c r="AE16" s="53"/>
      <c r="AF16" s="53"/>
      <c r="AG16" s="53"/>
      <c r="AH16" s="53"/>
      <c r="AI16" s="53"/>
      <c r="AJ16" s="53"/>
      <c r="AK16" s="29"/>
      <c r="AL16" s="29"/>
      <c r="AM16" s="29"/>
      <c r="AN16" s="29"/>
      <c r="AO16" s="29"/>
      <c r="AP16" s="29"/>
      <c r="AQ16" s="29"/>
      <c r="BI16" s="77" t="s">
        <v>183</v>
      </c>
      <c r="BJ16" s="81"/>
      <c r="BK16" s="98"/>
      <c r="BL16" s="78" t="s">
        <v>184</v>
      </c>
      <c r="BM16" s="79">
        <v>180</v>
      </c>
      <c r="BN16" s="80">
        <v>5000</v>
      </c>
      <c r="BQ16" s="77" t="s">
        <v>568</v>
      </c>
      <c r="BR16" s="99"/>
      <c r="BS16" s="102"/>
      <c r="BT16" s="78" t="s">
        <v>569</v>
      </c>
      <c r="BU16" s="79">
        <v>6</v>
      </c>
      <c r="BV16" s="84">
        <v>139</v>
      </c>
      <c r="BY16" s="33" t="s">
        <v>63</v>
      </c>
      <c r="BZ16" s="36"/>
      <c r="CA16" s="33" t="s">
        <v>64</v>
      </c>
      <c r="CB16" s="40">
        <v>750000</v>
      </c>
      <c r="CE16" s="43" t="s">
        <v>127</v>
      </c>
      <c r="CF16" s="43" t="s">
        <v>128</v>
      </c>
      <c r="CG16" s="43" t="s">
        <v>129</v>
      </c>
      <c r="CH16" s="45">
        <v>500000</v>
      </c>
    </row>
    <row r="17" spans="1:86" ht="24.95" customHeight="1" x14ac:dyDescent="0.4">
      <c r="A17" s="113" t="s">
        <v>42</v>
      </c>
      <c r="B17" s="113"/>
      <c r="C17" s="113"/>
      <c r="D17" s="119"/>
      <c r="E17" s="120"/>
      <c r="F17" s="120"/>
      <c r="G17" s="120"/>
      <c r="H17" s="120"/>
      <c r="I17" s="120"/>
      <c r="J17" s="120"/>
      <c r="K17" s="120"/>
      <c r="L17" s="120"/>
      <c r="M17" s="120"/>
      <c r="N17" s="120"/>
      <c r="O17" s="120"/>
      <c r="P17" s="120"/>
      <c r="Q17" s="120"/>
      <c r="R17" s="62" t="s">
        <v>142</v>
      </c>
      <c r="S17" s="31"/>
      <c r="T17" s="31"/>
      <c r="U17" s="31"/>
      <c r="V17" s="53"/>
      <c r="W17" s="53"/>
      <c r="X17" s="53"/>
      <c r="Y17" s="53"/>
      <c r="Z17" s="53"/>
      <c r="AA17" s="53"/>
      <c r="AB17" s="53"/>
      <c r="AC17" s="53"/>
      <c r="AD17" s="53"/>
      <c r="AE17" s="53"/>
      <c r="AF17" s="53"/>
      <c r="AG17" s="53"/>
      <c r="AH17" s="53"/>
      <c r="AI17" s="53"/>
      <c r="AJ17" s="31"/>
      <c r="AK17" s="29"/>
      <c r="AL17" s="29"/>
      <c r="AM17" s="29"/>
      <c r="AN17" s="29"/>
      <c r="AO17" s="29"/>
      <c r="AP17" s="29"/>
      <c r="AQ17" s="29"/>
      <c r="BI17" s="91" t="s">
        <v>1006</v>
      </c>
      <c r="BJ17" s="81"/>
      <c r="BK17" s="99"/>
      <c r="BL17" s="78" t="s">
        <v>186</v>
      </c>
      <c r="BM17" s="79">
        <v>180</v>
      </c>
      <c r="BN17" s="80">
        <v>5000</v>
      </c>
      <c r="BQ17" s="91" t="s">
        <v>570</v>
      </c>
      <c r="BR17" s="77" t="s">
        <v>196</v>
      </c>
      <c r="BS17" s="103" t="s">
        <v>566</v>
      </c>
      <c r="BT17" s="78" t="s">
        <v>571</v>
      </c>
      <c r="BU17" s="92">
        <v>9.6</v>
      </c>
      <c r="BV17" s="84">
        <v>350</v>
      </c>
      <c r="BY17" s="33" t="s">
        <v>65</v>
      </c>
      <c r="BZ17" s="37"/>
      <c r="CA17" s="33" t="s">
        <v>66</v>
      </c>
      <c r="CB17" s="40">
        <v>750000</v>
      </c>
      <c r="CE17" s="43" t="s">
        <v>130</v>
      </c>
      <c r="CF17" s="43" t="s">
        <v>56</v>
      </c>
      <c r="CG17" s="43" t="s">
        <v>131</v>
      </c>
      <c r="CH17" s="45">
        <v>216000</v>
      </c>
    </row>
    <row r="18" spans="1:86" ht="24.95" customHeight="1" x14ac:dyDescent="0.4">
      <c r="A18" s="112" t="s">
        <v>43</v>
      </c>
      <c r="B18" s="112"/>
      <c r="C18" s="112"/>
      <c r="D18" s="119"/>
      <c r="E18" s="120"/>
      <c r="F18" s="120"/>
      <c r="G18" s="120"/>
      <c r="H18" s="120"/>
      <c r="I18" s="120"/>
      <c r="J18" s="120"/>
      <c r="K18" s="120"/>
      <c r="L18" s="120"/>
      <c r="M18" s="120"/>
      <c r="N18" s="120"/>
      <c r="O18" s="120"/>
      <c r="P18" s="120"/>
      <c r="Q18" s="120"/>
      <c r="R18" s="62" t="s">
        <v>143</v>
      </c>
      <c r="S18" s="31"/>
      <c r="T18" s="31"/>
      <c r="U18" s="31"/>
      <c r="V18" s="53"/>
      <c r="W18" s="53"/>
      <c r="X18" s="53"/>
      <c r="Y18" s="53"/>
      <c r="Z18" s="53"/>
      <c r="AA18" s="53"/>
      <c r="AB18" s="53"/>
      <c r="AC18" s="53"/>
      <c r="AD18" s="53"/>
      <c r="AE18" s="53"/>
      <c r="AF18" s="53"/>
      <c r="AG18" s="53"/>
      <c r="AH18" s="53"/>
      <c r="AI18" s="53"/>
      <c r="AJ18" s="31"/>
      <c r="AK18" s="29"/>
      <c r="AL18" s="29"/>
      <c r="AM18" s="29"/>
      <c r="AN18" s="29"/>
      <c r="AO18" s="29"/>
      <c r="AP18" s="29"/>
      <c r="AQ18" s="29"/>
      <c r="BI18" s="93" t="s">
        <v>1007</v>
      </c>
      <c r="BJ18" s="81"/>
      <c r="BK18" s="106" t="s">
        <v>188</v>
      </c>
      <c r="BL18" s="78" t="s">
        <v>189</v>
      </c>
      <c r="BM18" s="79">
        <v>120</v>
      </c>
      <c r="BN18" s="80">
        <v>5000</v>
      </c>
      <c r="BQ18" s="93" t="s">
        <v>572</v>
      </c>
      <c r="BR18" s="81"/>
      <c r="BS18" s="104"/>
      <c r="BT18" s="78" t="s">
        <v>573</v>
      </c>
      <c r="BU18" s="92">
        <v>9.6</v>
      </c>
      <c r="BV18" s="84">
        <v>350</v>
      </c>
      <c r="BY18" s="33" t="s">
        <v>67</v>
      </c>
      <c r="BZ18" s="35" t="s">
        <v>68</v>
      </c>
      <c r="CA18" s="33" t="s">
        <v>69</v>
      </c>
      <c r="CB18" s="40">
        <v>750000</v>
      </c>
      <c r="CE18" s="43" t="s">
        <v>132</v>
      </c>
      <c r="CF18" s="43" t="s">
        <v>56</v>
      </c>
      <c r="CG18" s="43" t="s">
        <v>133</v>
      </c>
      <c r="CH18" s="45">
        <v>150000</v>
      </c>
    </row>
    <row r="19" spans="1:86" ht="24.95" customHeight="1" x14ac:dyDescent="0.4">
      <c r="A19" s="113" t="s">
        <v>0</v>
      </c>
      <c r="B19" s="113"/>
      <c r="C19" s="113"/>
      <c r="D19" s="119"/>
      <c r="E19" s="120"/>
      <c r="F19" s="120"/>
      <c r="G19" s="120"/>
      <c r="H19" s="120"/>
      <c r="I19" s="120"/>
      <c r="J19" s="120"/>
      <c r="K19" s="120"/>
      <c r="L19" s="120"/>
      <c r="M19" s="120"/>
      <c r="N19" s="120"/>
      <c r="O19" s="120"/>
      <c r="P19" s="120"/>
      <c r="Q19" s="120"/>
      <c r="R19" s="122"/>
      <c r="S19" s="31"/>
      <c r="T19" s="31"/>
      <c r="U19" s="31"/>
      <c r="V19" s="53"/>
      <c r="W19" s="53"/>
      <c r="X19" s="53"/>
      <c r="Y19" s="53"/>
      <c r="Z19" s="53"/>
      <c r="AA19" s="53"/>
      <c r="AB19" s="53"/>
      <c r="AC19" s="53"/>
      <c r="AD19" s="53"/>
      <c r="AE19" s="53"/>
      <c r="AF19" s="53"/>
      <c r="AG19" s="53"/>
      <c r="AH19" s="53"/>
      <c r="AI19" s="53"/>
      <c r="AJ19" s="53"/>
      <c r="AK19" s="29"/>
      <c r="AL19" s="29"/>
      <c r="AM19" s="29"/>
      <c r="AN19" s="29"/>
      <c r="AO19" s="29"/>
      <c r="AP19" s="29"/>
      <c r="AQ19" s="29"/>
      <c r="BI19" s="82" t="s">
        <v>190</v>
      </c>
      <c r="BJ19" s="81"/>
      <c r="BK19" s="107"/>
      <c r="BL19" s="78" t="s">
        <v>191</v>
      </c>
      <c r="BM19" s="79">
        <v>100</v>
      </c>
      <c r="BN19" s="80">
        <v>4000</v>
      </c>
      <c r="BQ19" s="94" t="s">
        <v>574</v>
      </c>
      <c r="BR19" s="81"/>
      <c r="BS19" s="104"/>
      <c r="BT19" s="78" t="s">
        <v>575</v>
      </c>
      <c r="BU19" s="92">
        <v>9.6</v>
      </c>
      <c r="BV19" s="84">
        <v>350</v>
      </c>
      <c r="BY19" s="33" t="s">
        <v>70</v>
      </c>
      <c r="BZ19" s="36"/>
      <c r="CA19" s="33" t="s">
        <v>71</v>
      </c>
      <c r="CB19" s="40">
        <v>750000</v>
      </c>
      <c r="CE19" s="43" t="s">
        <v>134</v>
      </c>
      <c r="CF19" s="43" t="s">
        <v>56</v>
      </c>
      <c r="CG19" s="43" t="s">
        <v>135</v>
      </c>
      <c r="CH19" s="45">
        <v>150000</v>
      </c>
    </row>
    <row r="20" spans="1:86" ht="30" customHeight="1" x14ac:dyDescent="0.4">
      <c r="A20" s="113" t="s">
        <v>44</v>
      </c>
      <c r="B20" s="113"/>
      <c r="C20" s="113"/>
      <c r="D20" s="119"/>
      <c r="E20" s="120"/>
      <c r="F20" s="120"/>
      <c r="G20" s="120"/>
      <c r="H20" s="120"/>
      <c r="I20" s="120"/>
      <c r="J20" s="120"/>
      <c r="K20" s="120"/>
      <c r="L20" s="120"/>
      <c r="M20" s="120"/>
      <c r="N20" s="120"/>
      <c r="O20" s="120"/>
      <c r="P20" s="120"/>
      <c r="Q20" s="120"/>
      <c r="R20" s="122"/>
      <c r="S20" s="31"/>
      <c r="T20" s="31"/>
      <c r="U20" s="31"/>
      <c r="V20" s="53"/>
      <c r="W20" s="53"/>
      <c r="X20" s="53"/>
      <c r="Y20" s="53"/>
      <c r="Z20" s="53"/>
      <c r="AA20" s="53"/>
      <c r="AB20" s="53"/>
      <c r="AC20" s="53"/>
      <c r="AD20" s="53"/>
      <c r="AE20" s="53"/>
      <c r="AF20" s="53"/>
      <c r="AG20" s="53"/>
      <c r="AH20" s="53"/>
      <c r="AI20" s="53"/>
      <c r="AJ20" s="53"/>
      <c r="AK20" s="29"/>
      <c r="AL20" s="29"/>
      <c r="AM20" s="29"/>
      <c r="AN20" s="29"/>
      <c r="AO20" s="29"/>
      <c r="AP20" s="29"/>
      <c r="AQ20" s="29"/>
      <c r="BI20" s="77" t="s">
        <v>192</v>
      </c>
      <c r="BJ20" s="81"/>
      <c r="BK20" s="107"/>
      <c r="BL20" s="78" t="s">
        <v>193</v>
      </c>
      <c r="BM20" s="79">
        <v>100</v>
      </c>
      <c r="BN20" s="80">
        <v>4000</v>
      </c>
      <c r="BQ20" s="93" t="s">
        <v>576</v>
      </c>
      <c r="BR20" s="81"/>
      <c r="BS20" s="104"/>
      <c r="BT20" s="78" t="s">
        <v>577</v>
      </c>
      <c r="BU20" s="92">
        <v>9.6</v>
      </c>
      <c r="BV20" s="84">
        <v>350</v>
      </c>
      <c r="BY20" s="33" t="s">
        <v>72</v>
      </c>
      <c r="BZ20" s="36"/>
      <c r="CA20" s="33" t="s">
        <v>73</v>
      </c>
      <c r="CB20" s="40">
        <v>750000</v>
      </c>
      <c r="CE20"/>
      <c r="CF20" s="43" t="s">
        <v>136</v>
      </c>
      <c r="CG20" s="43" t="s">
        <v>137</v>
      </c>
      <c r="CH20" s="45">
        <v>364000</v>
      </c>
    </row>
    <row r="21" spans="1:86" ht="24.95" customHeight="1" x14ac:dyDescent="0.4">
      <c r="A21" s="121" t="s">
        <v>160</v>
      </c>
      <c r="B21" s="121"/>
      <c r="C21" s="121"/>
      <c r="D21" s="123"/>
      <c r="E21" s="124"/>
      <c r="F21" s="124"/>
      <c r="G21" s="124"/>
      <c r="H21" s="124"/>
      <c r="I21" s="124"/>
      <c r="J21" s="124"/>
      <c r="K21" s="124"/>
      <c r="L21" s="124"/>
      <c r="M21" s="124"/>
      <c r="N21" s="124"/>
      <c r="O21" s="124"/>
      <c r="P21" s="124"/>
      <c r="Q21" s="124"/>
      <c r="R21" s="62" t="s">
        <v>144</v>
      </c>
      <c r="S21" s="31"/>
      <c r="T21" s="31"/>
      <c r="U21" s="31"/>
      <c r="V21" s="48"/>
      <c r="W21" s="48"/>
      <c r="X21" s="48"/>
      <c r="Y21" s="48"/>
      <c r="Z21" s="48"/>
      <c r="AA21" s="48"/>
      <c r="AB21" s="48"/>
      <c r="AC21" s="48"/>
      <c r="AD21" s="48"/>
      <c r="AE21" s="48"/>
      <c r="AF21" s="48"/>
      <c r="AG21" s="48"/>
      <c r="AH21" s="48"/>
      <c r="AI21" s="48"/>
      <c r="AJ21" s="31"/>
      <c r="AK21" s="29"/>
      <c r="AL21" s="29"/>
      <c r="AM21" s="29"/>
      <c r="AN21" s="29"/>
      <c r="AO21" s="29"/>
      <c r="AP21" s="29"/>
      <c r="AQ21" s="29"/>
      <c r="BI21" s="91" t="s">
        <v>1008</v>
      </c>
      <c r="BJ21" s="81"/>
      <c r="BK21" s="107"/>
      <c r="BL21" s="78" t="s">
        <v>195</v>
      </c>
      <c r="BM21" s="79">
        <v>90</v>
      </c>
      <c r="BN21" s="80">
        <v>4000</v>
      </c>
      <c r="BQ21" s="91" t="s">
        <v>578</v>
      </c>
      <c r="BR21" s="81"/>
      <c r="BS21" s="104"/>
      <c r="BT21" s="78" t="s">
        <v>579</v>
      </c>
      <c r="BU21" s="92">
        <v>9.6</v>
      </c>
      <c r="BV21" s="84">
        <v>350</v>
      </c>
      <c r="BY21" s="33" t="s">
        <v>74</v>
      </c>
      <c r="BZ21" s="37"/>
      <c r="CA21" s="33" t="s">
        <v>75</v>
      </c>
      <c r="CB21" s="40">
        <v>750000</v>
      </c>
      <c r="CE21"/>
      <c r="CF21" s="43" t="s">
        <v>138</v>
      </c>
      <c r="CG21" s="43" t="s">
        <v>139</v>
      </c>
      <c r="CH21" s="45">
        <v>47000</v>
      </c>
    </row>
    <row r="22" spans="1:86" ht="24.95" customHeight="1" x14ac:dyDescent="0.4">
      <c r="A22" s="121" t="s">
        <v>161</v>
      </c>
      <c r="B22" s="121"/>
      <c r="C22" s="121"/>
      <c r="D22" s="123"/>
      <c r="E22" s="124"/>
      <c r="F22" s="124"/>
      <c r="G22" s="124"/>
      <c r="H22" s="124"/>
      <c r="I22" s="124"/>
      <c r="J22" s="124"/>
      <c r="K22" s="124"/>
      <c r="L22" s="124"/>
      <c r="M22" s="124"/>
      <c r="N22" s="124"/>
      <c r="O22" s="124"/>
      <c r="P22" s="124"/>
      <c r="Q22" s="124"/>
      <c r="R22" s="58" t="s">
        <v>144</v>
      </c>
      <c r="S22" s="31"/>
      <c r="T22" s="31"/>
      <c r="U22" s="31"/>
      <c r="V22" s="53"/>
      <c r="W22" s="53"/>
      <c r="X22" s="53"/>
      <c r="Y22" s="53"/>
      <c r="Z22" s="53"/>
      <c r="AA22" s="53"/>
      <c r="AB22" s="53"/>
      <c r="AC22" s="53"/>
      <c r="AD22" s="53"/>
      <c r="AE22" s="53"/>
      <c r="AF22" s="53"/>
      <c r="AG22" s="53"/>
      <c r="AH22" s="53"/>
      <c r="AI22" s="53"/>
      <c r="AJ22" s="31"/>
      <c r="AK22" s="29"/>
      <c r="AL22" s="29"/>
      <c r="AM22" s="29"/>
      <c r="AN22" s="29"/>
      <c r="AO22" s="29"/>
      <c r="AP22" s="29"/>
      <c r="AQ22" s="29"/>
      <c r="BI22" s="77" t="s">
        <v>196</v>
      </c>
      <c r="BJ22" s="81"/>
      <c r="BK22" s="107"/>
      <c r="BL22" s="78" t="s">
        <v>197</v>
      </c>
      <c r="BM22" s="79">
        <v>90</v>
      </c>
      <c r="BN22" s="80">
        <v>4000</v>
      </c>
      <c r="BQ22" s="93" t="s">
        <v>580</v>
      </c>
      <c r="BR22" s="81"/>
      <c r="BS22" s="104"/>
      <c r="BT22" s="78" t="s">
        <v>581</v>
      </c>
      <c r="BU22" s="92">
        <v>9.6</v>
      </c>
      <c r="BV22" s="84">
        <v>350</v>
      </c>
      <c r="BY22" s="41" t="s">
        <v>76</v>
      </c>
      <c r="BZ22" s="35" t="s">
        <v>77</v>
      </c>
      <c r="CA22" s="33" t="s">
        <v>78</v>
      </c>
      <c r="CB22" s="40">
        <v>750000</v>
      </c>
    </row>
    <row r="23" spans="1:86" ht="24.95" customHeight="1" x14ac:dyDescent="0.4">
      <c r="A23" s="136" t="s">
        <v>157</v>
      </c>
      <c r="B23" s="136"/>
      <c r="C23" s="136"/>
      <c r="D23" s="128">
        <f>D21-D22</f>
        <v>0</v>
      </c>
      <c r="E23" s="129"/>
      <c r="F23" s="129"/>
      <c r="G23" s="129"/>
      <c r="H23" s="129"/>
      <c r="I23" s="129"/>
      <c r="J23" s="129"/>
      <c r="K23" s="129"/>
      <c r="L23" s="129"/>
      <c r="M23" s="129"/>
      <c r="N23" s="129"/>
      <c r="O23" s="129"/>
      <c r="P23" s="129"/>
      <c r="Q23" s="129"/>
      <c r="R23" s="68" t="s">
        <v>2</v>
      </c>
      <c r="AH23" s="31"/>
      <c r="AI23" s="31"/>
      <c r="AJ23" s="31"/>
      <c r="AK23" s="31"/>
      <c r="AL23" s="29"/>
      <c r="AM23" s="29"/>
      <c r="AN23" s="29"/>
      <c r="AO23" s="29"/>
      <c r="AP23" s="29"/>
      <c r="AQ23" s="29"/>
      <c r="BI23" s="82" t="s">
        <v>198</v>
      </c>
      <c r="BJ23" s="83"/>
      <c r="BK23" s="108"/>
      <c r="BL23" s="78" t="s">
        <v>199</v>
      </c>
      <c r="BM23" s="79">
        <v>90</v>
      </c>
      <c r="BN23" s="80">
        <v>4000</v>
      </c>
      <c r="BQ23" s="93" t="s">
        <v>582</v>
      </c>
      <c r="BR23" s="81"/>
      <c r="BS23" s="104"/>
      <c r="BT23" s="78" t="s">
        <v>583</v>
      </c>
      <c r="BU23" s="92">
        <v>9.6</v>
      </c>
      <c r="BV23" s="84">
        <v>350</v>
      </c>
      <c r="BY23" s="41" t="s">
        <v>79</v>
      </c>
      <c r="BZ23" s="36"/>
      <c r="CA23" s="33" t="s">
        <v>80</v>
      </c>
      <c r="CB23" s="40">
        <v>750000</v>
      </c>
    </row>
    <row r="24" spans="1:86" ht="24.95" customHeight="1" x14ac:dyDescent="0.4">
      <c r="A24" s="115" t="s">
        <v>158</v>
      </c>
      <c r="B24" s="116"/>
      <c r="C24" s="116"/>
      <c r="D24" s="131" t="e">
        <f>_xlfn.IFS(D15&gt;=90,D23/1,D11=BI2,D23/BJ2,D11=BI3,D23/BJ3,D11=BI4,D23/BJ4,D11=BI5,D23/BJ5,AND(D11=BI6,D15&gt;=50,D15&lt;90),D23/1)</f>
        <v>#N/A</v>
      </c>
      <c r="E24" s="132"/>
      <c r="F24" s="132"/>
      <c r="G24" s="132"/>
      <c r="H24" s="132"/>
      <c r="I24" s="132"/>
      <c r="J24" s="132"/>
      <c r="K24" s="132"/>
      <c r="L24" s="132"/>
      <c r="M24" s="132"/>
      <c r="N24" s="132"/>
      <c r="O24" s="132"/>
      <c r="P24" s="132"/>
      <c r="Q24" s="132"/>
      <c r="R24" s="68" t="s">
        <v>2</v>
      </c>
      <c r="AH24" s="47"/>
      <c r="AI24" s="47"/>
      <c r="AJ24" s="47"/>
      <c r="AK24" s="47"/>
      <c r="AL24" s="29"/>
      <c r="AM24" s="29"/>
      <c r="AN24" s="29"/>
      <c r="AO24" s="29"/>
      <c r="AP24" s="29"/>
      <c r="AQ24" s="29"/>
      <c r="BI24" s="77" t="s">
        <v>200</v>
      </c>
      <c r="BJ24" s="77" t="s">
        <v>183</v>
      </c>
      <c r="BK24" s="78" t="s">
        <v>181</v>
      </c>
      <c r="BL24" s="78" t="s">
        <v>201</v>
      </c>
      <c r="BM24" s="79">
        <v>180</v>
      </c>
      <c r="BN24" s="80">
        <v>5000</v>
      </c>
      <c r="BQ24" s="93" t="s">
        <v>584</v>
      </c>
      <c r="BR24" s="81"/>
      <c r="BS24" s="104"/>
      <c r="BT24" s="78" t="s">
        <v>585</v>
      </c>
      <c r="BU24" s="92">
        <v>9.6</v>
      </c>
      <c r="BV24" s="84">
        <v>350</v>
      </c>
      <c r="BY24" s="41" t="s">
        <v>81</v>
      </c>
      <c r="BZ24" s="36"/>
      <c r="CA24" s="33" t="s">
        <v>82</v>
      </c>
      <c r="CB24" s="40">
        <v>750000</v>
      </c>
    </row>
    <row r="25" spans="1:86" ht="24.95" customHeight="1" x14ac:dyDescent="0.4">
      <c r="A25" s="115" t="s">
        <v>159</v>
      </c>
      <c r="B25" s="116"/>
      <c r="C25" s="116"/>
      <c r="D25" s="131" t="e">
        <f>_xlfn.IFS(D11=BI2,VLOOKUP(D13,BL15:BN365,3,0),D11=BI3,VLOOKUP(D13,BT15:BV423,3,0),D11=BI4,VLOOKUP(D13,CA15:CB57,2,0),D11=BI5,VLOOKUP(D13,CG15:CH21,2,0))*1000</f>
        <v>#N/A</v>
      </c>
      <c r="E25" s="132"/>
      <c r="F25" s="132"/>
      <c r="G25" s="132"/>
      <c r="H25" s="132"/>
      <c r="I25" s="132"/>
      <c r="J25" s="132"/>
      <c r="K25" s="132"/>
      <c r="L25" s="132"/>
      <c r="M25" s="132"/>
      <c r="N25" s="132"/>
      <c r="O25" s="132"/>
      <c r="P25" s="132"/>
      <c r="Q25" s="132"/>
      <c r="R25" s="68" t="s">
        <v>2</v>
      </c>
      <c r="S25" s="47"/>
      <c r="T25" s="47"/>
      <c r="U25" s="47"/>
      <c r="V25" s="47"/>
      <c r="W25" s="47"/>
      <c r="X25" s="47"/>
      <c r="Y25" s="47"/>
      <c r="Z25" s="47"/>
      <c r="AA25" s="47"/>
      <c r="AB25" s="47"/>
      <c r="AC25" s="47"/>
      <c r="AD25" s="54"/>
      <c r="AE25" s="31"/>
      <c r="AF25" s="31"/>
      <c r="AG25" s="31"/>
      <c r="AH25" s="47"/>
      <c r="AI25" s="47"/>
      <c r="AJ25" s="47"/>
      <c r="AK25" s="47"/>
      <c r="AL25" s="29"/>
      <c r="AM25" s="29"/>
      <c r="AN25" s="29"/>
      <c r="AO25" s="29"/>
      <c r="AP25" s="29"/>
      <c r="AQ25" s="29"/>
      <c r="BI25" s="82" t="s">
        <v>202</v>
      </c>
      <c r="BJ25" s="81"/>
      <c r="BK25" s="97" t="s">
        <v>188</v>
      </c>
      <c r="BL25" s="78" t="s">
        <v>203</v>
      </c>
      <c r="BM25" s="79">
        <v>120</v>
      </c>
      <c r="BN25" s="80">
        <v>5000</v>
      </c>
      <c r="BQ25" s="91" t="s">
        <v>586</v>
      </c>
      <c r="BR25" s="81"/>
      <c r="BS25" s="104"/>
      <c r="BT25" s="78" t="s">
        <v>587</v>
      </c>
      <c r="BU25" s="92">
        <v>9.6</v>
      </c>
      <c r="BV25" s="84">
        <v>350</v>
      </c>
      <c r="BY25" s="32"/>
      <c r="BZ25" s="36"/>
      <c r="CA25" s="33" t="s">
        <v>83</v>
      </c>
      <c r="CB25" s="40">
        <v>750000</v>
      </c>
    </row>
    <row r="26" spans="1:86" ht="24.95" customHeight="1" x14ac:dyDescent="0.4">
      <c r="A26" s="125" t="s">
        <v>162</v>
      </c>
      <c r="B26" s="126"/>
      <c r="C26" s="126"/>
      <c r="D26" s="131" t="e">
        <f>ROUNDDOWN(MIN(D24,D25),-3)</f>
        <v>#N/A</v>
      </c>
      <c r="E26" s="132"/>
      <c r="F26" s="132"/>
      <c r="G26" s="132"/>
      <c r="H26" s="132"/>
      <c r="I26" s="132"/>
      <c r="J26" s="132"/>
      <c r="K26" s="132"/>
      <c r="L26" s="132"/>
      <c r="M26" s="132"/>
      <c r="N26" s="132"/>
      <c r="O26" s="132"/>
      <c r="P26" s="132"/>
      <c r="Q26" s="132"/>
      <c r="R26" s="68" t="s">
        <v>2</v>
      </c>
      <c r="S26" s="47"/>
      <c r="T26" s="47"/>
      <c r="U26" s="47"/>
      <c r="V26" s="47"/>
      <c r="W26" s="47"/>
      <c r="X26" s="47"/>
      <c r="Y26" s="47"/>
      <c r="Z26" s="47"/>
      <c r="AA26" s="47"/>
      <c r="AB26" s="47"/>
      <c r="AC26" s="47"/>
      <c r="AD26" s="54"/>
      <c r="AE26" s="31"/>
      <c r="AF26" s="31"/>
      <c r="AG26" s="31"/>
      <c r="AH26" s="47"/>
      <c r="AI26" s="47"/>
      <c r="AJ26" s="47"/>
      <c r="AK26" s="47"/>
      <c r="AL26" s="29"/>
      <c r="AM26" s="29"/>
      <c r="AN26" s="29"/>
      <c r="AO26" s="29"/>
      <c r="AP26" s="29"/>
      <c r="AQ26" s="29"/>
      <c r="BI26" s="77" t="s">
        <v>204</v>
      </c>
      <c r="BJ26" s="81"/>
      <c r="BK26" s="99"/>
      <c r="BL26" s="78" t="s">
        <v>205</v>
      </c>
      <c r="BM26" s="79">
        <v>120</v>
      </c>
      <c r="BN26" s="80">
        <v>5000</v>
      </c>
      <c r="BQ26" s="93" t="s">
        <v>588</v>
      </c>
      <c r="BR26" s="81"/>
      <c r="BS26" s="104"/>
      <c r="BT26" s="78" t="s">
        <v>589</v>
      </c>
      <c r="BU26" s="92">
        <v>9.6</v>
      </c>
      <c r="BV26" s="84">
        <v>350</v>
      </c>
      <c r="BY26" s="32"/>
      <c r="BZ26" s="36"/>
      <c r="CA26" s="33" t="s">
        <v>84</v>
      </c>
      <c r="CB26" s="40">
        <v>750000</v>
      </c>
    </row>
    <row r="27" spans="1:86" ht="24.95" customHeight="1" x14ac:dyDescent="0.4">
      <c r="A27" s="125" t="s">
        <v>163</v>
      </c>
      <c r="B27" s="126"/>
      <c r="C27" s="127"/>
      <c r="D27" s="131" t="e">
        <f>D26*D17</f>
        <v>#N/A</v>
      </c>
      <c r="E27" s="132"/>
      <c r="F27" s="132"/>
      <c r="G27" s="132"/>
      <c r="H27" s="132"/>
      <c r="I27" s="132"/>
      <c r="J27" s="132"/>
      <c r="K27" s="132"/>
      <c r="L27" s="132"/>
      <c r="M27" s="132"/>
      <c r="N27" s="132"/>
      <c r="O27" s="132"/>
      <c r="P27" s="132"/>
      <c r="Q27" s="132"/>
      <c r="R27" s="68" t="s">
        <v>2</v>
      </c>
      <c r="S27" s="47"/>
      <c r="T27" s="47"/>
      <c r="U27" s="47"/>
      <c r="V27" s="47"/>
      <c r="W27" s="47"/>
      <c r="X27" s="47"/>
      <c r="Y27" s="47"/>
      <c r="Z27" s="47"/>
      <c r="AA27" s="47"/>
      <c r="AB27" s="47"/>
      <c r="AC27" s="47"/>
      <c r="AD27" s="54"/>
      <c r="AE27" s="31"/>
      <c r="AF27" s="31"/>
      <c r="AG27" s="31"/>
      <c r="AH27" s="47"/>
      <c r="AI27" s="47"/>
      <c r="AJ27" s="47"/>
      <c r="AK27" s="47"/>
      <c r="AL27" s="29"/>
      <c r="AM27" s="29"/>
      <c r="AN27" s="29"/>
      <c r="AO27" s="29"/>
      <c r="AP27" s="29"/>
      <c r="AQ27" s="29"/>
      <c r="BI27" s="77" t="s">
        <v>206</v>
      </c>
      <c r="BJ27" s="81"/>
      <c r="BK27" s="97" t="s">
        <v>207</v>
      </c>
      <c r="BL27" s="78" t="s">
        <v>208</v>
      </c>
      <c r="BM27" s="79">
        <v>50</v>
      </c>
      <c r="BN27" s="80">
        <v>2000</v>
      </c>
      <c r="BQ27" s="94" t="s">
        <v>590</v>
      </c>
      <c r="BR27" s="81"/>
      <c r="BS27" s="104"/>
      <c r="BT27" s="78" t="s">
        <v>591</v>
      </c>
      <c r="BU27" s="92">
        <v>9.6</v>
      </c>
      <c r="BV27" s="84">
        <v>350</v>
      </c>
      <c r="BY27" s="32"/>
      <c r="BZ27" s="37"/>
      <c r="CA27" s="33" t="s">
        <v>85</v>
      </c>
      <c r="CB27" s="40">
        <v>750000</v>
      </c>
    </row>
    <row r="28" spans="1:86" ht="24.95" customHeight="1" x14ac:dyDescent="0.4">
      <c r="A28" s="121" t="s">
        <v>164</v>
      </c>
      <c r="B28" s="121"/>
      <c r="C28" s="121"/>
      <c r="D28" s="137"/>
      <c r="E28" s="138"/>
      <c r="F28" s="138"/>
      <c r="G28" s="138"/>
      <c r="H28" s="138"/>
      <c r="I28" s="138"/>
      <c r="J28" s="138"/>
      <c r="K28" s="138"/>
      <c r="L28" s="138"/>
      <c r="M28" s="138"/>
      <c r="N28" s="138"/>
      <c r="O28" s="138"/>
      <c r="P28" s="138"/>
      <c r="Q28" s="138"/>
      <c r="R28" s="49" t="s">
        <v>144</v>
      </c>
      <c r="S28" s="31"/>
      <c r="T28" s="31"/>
      <c r="U28" s="31"/>
      <c r="V28" s="53"/>
      <c r="W28" s="53"/>
      <c r="X28" s="53"/>
      <c r="Y28" s="53"/>
      <c r="Z28" s="53"/>
      <c r="AA28" s="53"/>
      <c r="AB28" s="53"/>
      <c r="AC28" s="53"/>
      <c r="AD28" s="53"/>
      <c r="AE28" s="53"/>
      <c r="AF28" s="53"/>
      <c r="AG28" s="53"/>
      <c r="AH28" s="53"/>
      <c r="AI28" s="53"/>
      <c r="AJ28" s="29"/>
      <c r="AK28" s="29"/>
      <c r="AL28" s="29"/>
      <c r="AM28" s="29"/>
      <c r="AN28" s="29"/>
      <c r="AO28" s="29"/>
      <c r="AP28" s="29"/>
      <c r="AQ28" s="29"/>
      <c r="BI28" s="82" t="s">
        <v>209</v>
      </c>
      <c r="BJ28" s="83"/>
      <c r="BK28" s="99"/>
      <c r="BL28" s="78" t="s">
        <v>210</v>
      </c>
      <c r="BM28" s="79">
        <v>50</v>
      </c>
      <c r="BN28" s="80">
        <v>2250</v>
      </c>
      <c r="BQ28" s="91" t="s">
        <v>592</v>
      </c>
      <c r="BR28" s="81"/>
      <c r="BS28" s="104"/>
      <c r="BT28" s="78" t="s">
        <v>593</v>
      </c>
      <c r="BU28" s="92">
        <v>9.6</v>
      </c>
      <c r="BV28" s="84">
        <v>350</v>
      </c>
      <c r="BY28" s="32"/>
      <c r="BZ28" s="33" t="s">
        <v>86</v>
      </c>
      <c r="CA28" s="33" t="s">
        <v>87</v>
      </c>
      <c r="CB28" s="40">
        <v>550000</v>
      </c>
    </row>
    <row r="29" spans="1:86" ht="24.95" customHeight="1" x14ac:dyDescent="0.4">
      <c r="A29" s="113" t="s">
        <v>165</v>
      </c>
      <c r="B29" s="113"/>
      <c r="C29" s="113"/>
      <c r="D29" s="137"/>
      <c r="E29" s="138"/>
      <c r="F29" s="138"/>
      <c r="G29" s="138"/>
      <c r="H29" s="138"/>
      <c r="I29" s="138"/>
      <c r="J29" s="138"/>
      <c r="K29" s="138"/>
      <c r="L29" s="138"/>
      <c r="M29" s="138"/>
      <c r="N29" s="138"/>
      <c r="O29" s="138"/>
      <c r="P29" s="138"/>
      <c r="Q29" s="138"/>
      <c r="R29" s="49" t="s">
        <v>144</v>
      </c>
      <c r="S29" s="31"/>
      <c r="T29" s="31"/>
      <c r="U29" s="31"/>
      <c r="V29" s="53"/>
      <c r="W29" s="53"/>
      <c r="X29" s="53"/>
      <c r="Y29" s="53"/>
      <c r="Z29" s="53"/>
      <c r="AA29" s="53"/>
      <c r="AB29" s="53"/>
      <c r="AC29" s="53"/>
      <c r="AD29" s="53"/>
      <c r="AE29" s="53"/>
      <c r="AF29" s="53"/>
      <c r="AG29" s="53"/>
      <c r="AH29" s="53"/>
      <c r="AI29" s="53"/>
      <c r="AJ29" s="29"/>
      <c r="AK29" s="29"/>
      <c r="AL29" s="29"/>
      <c r="AM29" s="29"/>
      <c r="AN29" s="29"/>
      <c r="AO29" s="29"/>
      <c r="AP29" s="29"/>
      <c r="AQ29" s="29"/>
      <c r="BI29" s="78" t="s">
        <v>211</v>
      </c>
      <c r="BJ29" s="97" t="s">
        <v>185</v>
      </c>
      <c r="BK29" s="97" t="s">
        <v>188</v>
      </c>
      <c r="BL29" s="78" t="s">
        <v>212</v>
      </c>
      <c r="BM29" s="79">
        <v>120</v>
      </c>
      <c r="BN29" s="80">
        <v>4950</v>
      </c>
      <c r="BQ29" s="94" t="s">
        <v>594</v>
      </c>
      <c r="BR29" s="81"/>
      <c r="BS29" s="104"/>
      <c r="BT29" s="78" t="s">
        <v>595</v>
      </c>
      <c r="BU29" s="92">
        <v>9.6</v>
      </c>
      <c r="BV29" s="84">
        <v>350</v>
      </c>
      <c r="BY29" s="32"/>
      <c r="BZ29" s="33" t="s">
        <v>57</v>
      </c>
      <c r="CA29" s="33" t="s">
        <v>88</v>
      </c>
      <c r="CB29" s="40">
        <v>375000</v>
      </c>
    </row>
    <row r="30" spans="1:86" ht="24.95" customHeight="1" x14ac:dyDescent="0.4">
      <c r="A30" s="136" t="s">
        <v>166</v>
      </c>
      <c r="B30" s="136"/>
      <c r="C30" s="136"/>
      <c r="D30" s="128">
        <f>D28-D29</f>
        <v>0</v>
      </c>
      <c r="E30" s="129"/>
      <c r="F30" s="129"/>
      <c r="G30" s="129"/>
      <c r="H30" s="129"/>
      <c r="I30" s="129"/>
      <c r="J30" s="129"/>
      <c r="K30" s="129"/>
      <c r="L30" s="129"/>
      <c r="M30" s="129"/>
      <c r="N30" s="129"/>
      <c r="O30" s="129"/>
      <c r="P30" s="129"/>
      <c r="Q30" s="129"/>
      <c r="R30" s="69" t="s">
        <v>2</v>
      </c>
      <c r="AH30" s="31"/>
      <c r="AI30" s="31"/>
      <c r="AJ30" s="31"/>
      <c r="AK30" s="31"/>
      <c r="AL30" s="29"/>
      <c r="AM30" s="29"/>
      <c r="AN30" s="29"/>
      <c r="AO30" s="29"/>
      <c r="AP30" s="29"/>
      <c r="AQ30" s="29"/>
      <c r="BI30" s="82" t="s">
        <v>213</v>
      </c>
      <c r="BJ30" s="99"/>
      <c r="BK30" s="99"/>
      <c r="BL30" s="78" t="s">
        <v>214</v>
      </c>
      <c r="BM30" s="79">
        <v>120</v>
      </c>
      <c r="BN30" s="80">
        <v>3950</v>
      </c>
      <c r="BQ30" s="91" t="s">
        <v>596</v>
      </c>
      <c r="BR30" s="81"/>
      <c r="BS30" s="104"/>
      <c r="BT30" s="78" t="s">
        <v>597</v>
      </c>
      <c r="BU30" s="92">
        <v>9.6</v>
      </c>
      <c r="BV30" s="84">
        <v>350</v>
      </c>
      <c r="BY30" s="32"/>
      <c r="BZ30" s="35" t="s">
        <v>56</v>
      </c>
      <c r="CA30" s="33" t="s">
        <v>89</v>
      </c>
      <c r="CB30" s="40">
        <v>550000</v>
      </c>
    </row>
    <row r="31" spans="1:86" ht="24.95" customHeight="1" x14ac:dyDescent="0.4">
      <c r="A31" s="115" t="s">
        <v>167</v>
      </c>
      <c r="B31" s="116"/>
      <c r="C31" s="116"/>
      <c r="D31" s="117">
        <f>D30</f>
        <v>0</v>
      </c>
      <c r="E31" s="118"/>
      <c r="F31" s="118"/>
      <c r="G31" s="118"/>
      <c r="H31" s="118"/>
      <c r="I31" s="118"/>
      <c r="J31" s="118"/>
      <c r="K31" s="118"/>
      <c r="L31" s="118"/>
      <c r="M31" s="118"/>
      <c r="N31" s="118"/>
      <c r="O31" s="118"/>
      <c r="P31" s="118"/>
      <c r="Q31" s="118"/>
      <c r="R31" s="69" t="s">
        <v>2</v>
      </c>
      <c r="AH31" s="47"/>
      <c r="AI31" s="47"/>
      <c r="AJ31" s="47"/>
      <c r="AK31" s="47"/>
      <c r="AL31" s="29"/>
      <c r="AM31" s="29"/>
      <c r="AN31" s="29"/>
      <c r="AO31" s="29"/>
      <c r="AP31" s="29"/>
      <c r="AQ31" s="29"/>
      <c r="BI31" s="77" t="s">
        <v>215</v>
      </c>
      <c r="BJ31" s="77" t="s">
        <v>187</v>
      </c>
      <c r="BK31" s="97" t="s">
        <v>188</v>
      </c>
      <c r="BL31" s="78" t="s">
        <v>216</v>
      </c>
      <c r="BM31" s="79">
        <v>120</v>
      </c>
      <c r="BN31" s="80">
        <v>4950</v>
      </c>
      <c r="BQ31" s="94" t="s">
        <v>598</v>
      </c>
      <c r="BR31" s="81"/>
      <c r="BS31" s="104"/>
      <c r="BT31" s="78" t="s">
        <v>599</v>
      </c>
      <c r="BU31" s="92">
        <v>9.6</v>
      </c>
      <c r="BV31" s="84">
        <v>350</v>
      </c>
      <c r="BY31" s="32"/>
      <c r="BZ31" s="36"/>
      <c r="CA31" s="33" t="s">
        <v>90</v>
      </c>
      <c r="CB31" s="40">
        <v>550000</v>
      </c>
    </row>
    <row r="32" spans="1:86" ht="24.95" customHeight="1" x14ac:dyDescent="0.4">
      <c r="A32" s="125" t="s">
        <v>168</v>
      </c>
      <c r="B32" s="126"/>
      <c r="C32" s="126"/>
      <c r="D32" s="141">
        <f>D31</f>
        <v>0</v>
      </c>
      <c r="E32" s="142"/>
      <c r="F32" s="142"/>
      <c r="G32" s="142"/>
      <c r="H32" s="142"/>
      <c r="I32" s="142"/>
      <c r="J32" s="142"/>
      <c r="K32" s="142"/>
      <c r="L32" s="142"/>
      <c r="M32" s="142"/>
      <c r="N32" s="142"/>
      <c r="O32" s="142"/>
      <c r="P32" s="142"/>
      <c r="Q32" s="142"/>
      <c r="R32" s="49" t="s">
        <v>2</v>
      </c>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BI32" s="78" t="s">
        <v>217</v>
      </c>
      <c r="BJ32" s="81"/>
      <c r="BK32" s="98"/>
      <c r="BL32" s="78" t="s">
        <v>218</v>
      </c>
      <c r="BM32" s="79">
        <v>120</v>
      </c>
      <c r="BN32" s="80">
        <v>3950</v>
      </c>
      <c r="BQ32" s="95"/>
      <c r="BR32" s="81"/>
      <c r="BS32" s="104"/>
      <c r="BT32" s="78" t="s">
        <v>600</v>
      </c>
      <c r="BU32" s="92">
        <v>9.6</v>
      </c>
      <c r="BV32" s="84">
        <v>350</v>
      </c>
      <c r="BY32" s="32"/>
      <c r="BZ32" s="36"/>
      <c r="CA32" s="33" t="s">
        <v>91</v>
      </c>
      <c r="CB32" s="40">
        <v>650000</v>
      </c>
    </row>
    <row r="33" spans="1:80" ht="24.95" customHeight="1" x14ac:dyDescent="0.4">
      <c r="A33" s="125" t="s">
        <v>169</v>
      </c>
      <c r="B33" s="126"/>
      <c r="C33" s="126"/>
      <c r="D33" s="117">
        <f>ROUNDDOWN(D32,-3)</f>
        <v>0</v>
      </c>
      <c r="E33" s="118"/>
      <c r="F33" s="118"/>
      <c r="G33" s="118"/>
      <c r="H33" s="118"/>
      <c r="I33" s="118"/>
      <c r="J33" s="118"/>
      <c r="K33" s="118"/>
      <c r="L33" s="118"/>
      <c r="M33" s="118"/>
      <c r="N33" s="118"/>
      <c r="O33" s="118"/>
      <c r="P33" s="118"/>
      <c r="Q33" s="118"/>
      <c r="R33" s="69" t="s">
        <v>2</v>
      </c>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BI33" s="77" t="s">
        <v>219</v>
      </c>
      <c r="BJ33" s="81"/>
      <c r="BK33" s="98"/>
      <c r="BL33" s="78" t="s">
        <v>220</v>
      </c>
      <c r="BM33" s="79">
        <v>100</v>
      </c>
      <c r="BN33" s="80">
        <v>4950</v>
      </c>
      <c r="BQ33" s="88"/>
      <c r="BR33" s="81"/>
      <c r="BS33" s="104"/>
      <c r="BT33" s="78" t="s">
        <v>601</v>
      </c>
      <c r="BU33" s="92">
        <v>9.6</v>
      </c>
      <c r="BV33" s="84">
        <v>350</v>
      </c>
      <c r="BY33" s="32"/>
      <c r="BZ33" s="36"/>
      <c r="CA33" s="33" t="s">
        <v>92</v>
      </c>
      <c r="CB33" s="40">
        <v>650000</v>
      </c>
    </row>
    <row r="34" spans="1:80" ht="24.95" customHeight="1" x14ac:dyDescent="0.4">
      <c r="A34" s="125" t="s">
        <v>170</v>
      </c>
      <c r="B34" s="126"/>
      <c r="C34" s="127"/>
      <c r="D34" s="139" t="e">
        <f>SUM(D27,D33)</f>
        <v>#N/A</v>
      </c>
      <c r="E34" s="140"/>
      <c r="F34" s="140"/>
      <c r="G34" s="140"/>
      <c r="H34" s="140"/>
      <c r="I34" s="140"/>
      <c r="J34" s="140"/>
      <c r="K34" s="140"/>
      <c r="L34" s="140"/>
      <c r="M34" s="140"/>
      <c r="N34" s="140"/>
      <c r="O34" s="140"/>
      <c r="P34" s="140"/>
      <c r="Q34" s="140"/>
      <c r="R34" s="49" t="s">
        <v>2</v>
      </c>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BI34" s="82" t="s">
        <v>221</v>
      </c>
      <c r="BJ34" s="81"/>
      <c r="BK34" s="99"/>
      <c r="BL34" s="78" t="s">
        <v>222</v>
      </c>
      <c r="BM34" s="79">
        <v>100</v>
      </c>
      <c r="BN34" s="80">
        <v>3950</v>
      </c>
      <c r="BQ34" s="86"/>
      <c r="BR34" s="81"/>
      <c r="BS34" s="104"/>
      <c r="BT34" s="78" t="s">
        <v>602</v>
      </c>
      <c r="BU34" s="92">
        <v>9.6</v>
      </c>
      <c r="BV34" s="84">
        <v>350</v>
      </c>
      <c r="BY34" s="32"/>
      <c r="BZ34" s="36"/>
      <c r="CA34" s="33" t="s">
        <v>93</v>
      </c>
      <c r="CB34" s="40">
        <v>750000</v>
      </c>
    </row>
    <row r="35" spans="1:80" ht="24.95" customHeight="1" x14ac:dyDescent="0.4">
      <c r="A35" s="96" t="s">
        <v>1009</v>
      </c>
      <c r="B35" s="34"/>
      <c r="C35" s="34"/>
      <c r="D35" s="31"/>
      <c r="E35" s="31"/>
      <c r="F35" s="31"/>
      <c r="G35" s="31"/>
      <c r="H35" s="31"/>
      <c r="I35" s="31"/>
      <c r="J35" s="31"/>
      <c r="K35" s="31"/>
      <c r="L35" s="31"/>
      <c r="M35" s="31"/>
      <c r="N35" s="31"/>
      <c r="O35" s="31"/>
      <c r="P35" s="31"/>
      <c r="Q35" s="31"/>
      <c r="R35" s="31"/>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BI35" s="77" t="s">
        <v>223</v>
      </c>
      <c r="BJ35" s="81"/>
      <c r="BK35" s="97" t="s">
        <v>207</v>
      </c>
      <c r="BL35" s="78" t="s">
        <v>224</v>
      </c>
      <c r="BM35" s="79">
        <v>80</v>
      </c>
      <c r="BN35" s="80">
        <v>2150</v>
      </c>
      <c r="BQ35" s="87"/>
      <c r="BR35" s="81"/>
      <c r="BS35" s="104"/>
      <c r="BT35" s="78" t="s">
        <v>603</v>
      </c>
      <c r="BU35" s="92">
        <v>9.6</v>
      </c>
      <c r="BV35" s="84">
        <v>350</v>
      </c>
      <c r="BY35" s="32"/>
      <c r="BZ35" s="36"/>
      <c r="CA35" s="33" t="s">
        <v>94</v>
      </c>
      <c r="CB35" s="40">
        <v>750000</v>
      </c>
    </row>
    <row r="36" spans="1:80" ht="24.95" customHeight="1" x14ac:dyDescent="0.4">
      <c r="A36" s="59"/>
      <c r="B36" s="59"/>
      <c r="C36" s="59"/>
      <c r="D36" s="60"/>
      <c r="E36" s="31"/>
      <c r="F36" s="31"/>
      <c r="G36" s="31"/>
      <c r="H36" s="31"/>
      <c r="I36" s="31"/>
      <c r="J36" s="31"/>
      <c r="K36" s="31"/>
      <c r="L36" s="31"/>
      <c r="M36" s="31"/>
      <c r="N36" s="31"/>
      <c r="O36" s="31"/>
      <c r="P36" s="31"/>
      <c r="Q36" s="31"/>
      <c r="R36" s="31"/>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BI36" s="77" t="s">
        <v>225</v>
      </c>
      <c r="BJ36" s="81"/>
      <c r="BK36" s="98"/>
      <c r="BL36" s="78" t="s">
        <v>226</v>
      </c>
      <c r="BM36" s="79">
        <v>80</v>
      </c>
      <c r="BN36" s="80">
        <v>1975</v>
      </c>
      <c r="BQ36" s="87"/>
      <c r="BR36" s="81"/>
      <c r="BS36" s="104"/>
      <c r="BT36" s="78" t="s">
        <v>604</v>
      </c>
      <c r="BU36" s="92">
        <v>9.6</v>
      </c>
      <c r="BV36" s="84">
        <v>350</v>
      </c>
      <c r="BY36" s="32"/>
      <c r="BZ36" s="36"/>
      <c r="CA36" s="33" t="s">
        <v>95</v>
      </c>
      <c r="CB36" s="40">
        <v>750000</v>
      </c>
    </row>
    <row r="37" spans="1:80" ht="24.95" customHeight="1" x14ac:dyDescent="0.4">
      <c r="A37" s="31"/>
      <c r="B37" s="31"/>
      <c r="C37" s="31"/>
      <c r="D37" s="31"/>
      <c r="E37" s="31"/>
      <c r="F37" s="31"/>
      <c r="G37" s="31"/>
      <c r="H37" s="31"/>
      <c r="I37" s="31"/>
      <c r="J37" s="31"/>
      <c r="K37" s="31"/>
      <c r="L37" s="31"/>
      <c r="M37" s="31"/>
      <c r="N37" s="31"/>
      <c r="O37" s="31"/>
      <c r="P37" s="31"/>
      <c r="Q37" s="31"/>
      <c r="R37" s="31"/>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BI37" s="77" t="s">
        <v>227</v>
      </c>
      <c r="BJ37" s="81"/>
      <c r="BK37" s="98"/>
      <c r="BL37" s="78" t="s">
        <v>228</v>
      </c>
      <c r="BM37" s="79">
        <v>60</v>
      </c>
      <c r="BN37" s="80">
        <v>2100</v>
      </c>
      <c r="BQ37" s="87"/>
      <c r="BR37" s="81"/>
      <c r="BS37" s="104"/>
      <c r="BT37" s="78" t="s">
        <v>605</v>
      </c>
      <c r="BU37" s="92">
        <v>9.6</v>
      </c>
      <c r="BV37" s="84">
        <v>350</v>
      </c>
      <c r="BY37" s="32"/>
      <c r="BZ37" s="36"/>
      <c r="CA37" s="33" t="s">
        <v>96</v>
      </c>
      <c r="CB37" s="40">
        <v>750000</v>
      </c>
    </row>
    <row r="38" spans="1:80" ht="24.95" customHeight="1" x14ac:dyDescent="0.4">
      <c r="A38" s="52"/>
      <c r="B38" s="52"/>
      <c r="C38" s="52"/>
      <c r="D38" s="52"/>
      <c r="E38" s="52"/>
      <c r="F38" s="52"/>
      <c r="G38" s="52"/>
      <c r="H38" s="52"/>
      <c r="I38" s="52"/>
      <c r="J38" s="52"/>
      <c r="K38" s="52"/>
      <c r="L38" s="52"/>
      <c r="M38" s="52"/>
      <c r="N38" s="52"/>
      <c r="O38" s="52"/>
      <c r="P38" s="52"/>
      <c r="Q38" s="52"/>
      <c r="R38" s="52"/>
      <c r="S38" s="55"/>
      <c r="T38" s="55"/>
      <c r="U38" s="55"/>
      <c r="V38" s="55"/>
      <c r="W38" s="55"/>
      <c r="X38" s="55"/>
      <c r="Y38" s="55"/>
      <c r="Z38" s="55"/>
      <c r="AA38" s="55"/>
      <c r="AB38" s="55"/>
      <c r="AC38" s="55"/>
      <c r="AD38" s="55"/>
      <c r="AE38" s="55"/>
      <c r="AF38" s="55"/>
      <c r="AG38" s="55"/>
      <c r="AH38" s="55"/>
      <c r="AI38" s="55"/>
      <c r="AJ38" s="55"/>
      <c r="AK38" s="29"/>
      <c r="AL38" s="29"/>
      <c r="AM38" s="29"/>
      <c r="AN38" s="29"/>
      <c r="AO38" s="29"/>
      <c r="AP38" s="29"/>
      <c r="AQ38" s="29"/>
      <c r="BI38" s="78" t="s">
        <v>229</v>
      </c>
      <c r="BJ38" s="81"/>
      <c r="BK38" s="99"/>
      <c r="BL38" s="78" t="s">
        <v>230</v>
      </c>
      <c r="BM38" s="79">
        <v>60</v>
      </c>
      <c r="BN38" s="80">
        <v>1950</v>
      </c>
      <c r="BQ38" s="87"/>
      <c r="BR38" s="81"/>
      <c r="BS38" s="104"/>
      <c r="BT38" s="78" t="s">
        <v>606</v>
      </c>
      <c r="BU38" s="92">
        <v>9.6</v>
      </c>
      <c r="BV38" s="84">
        <v>350</v>
      </c>
      <c r="BY38" s="32"/>
      <c r="BZ38" s="36"/>
      <c r="CA38" s="33" t="s">
        <v>97</v>
      </c>
      <c r="CB38" s="40">
        <v>449000</v>
      </c>
    </row>
    <row r="39" spans="1:80" ht="24.95" customHeight="1" x14ac:dyDescent="0.4">
      <c r="A39" s="51"/>
      <c r="B39" s="51"/>
      <c r="C39" s="51"/>
      <c r="D39" s="31"/>
      <c r="E39" s="31"/>
      <c r="F39" s="31"/>
      <c r="G39" s="31"/>
      <c r="H39" s="31"/>
      <c r="I39" s="31"/>
      <c r="J39" s="31"/>
      <c r="K39" s="31"/>
      <c r="L39" s="31"/>
      <c r="M39" s="31"/>
      <c r="N39" s="31"/>
      <c r="O39" s="31"/>
      <c r="P39" s="31"/>
      <c r="Q39" s="31"/>
      <c r="R39" s="31"/>
      <c r="S39" s="31"/>
      <c r="T39" s="31"/>
      <c r="U39" s="31"/>
      <c r="V39" s="53"/>
      <c r="W39" s="53"/>
      <c r="X39" s="53"/>
      <c r="Y39" s="53"/>
      <c r="Z39" s="53"/>
      <c r="AA39" s="53"/>
      <c r="AB39" s="53"/>
      <c r="AC39" s="53"/>
      <c r="AD39" s="53"/>
      <c r="AE39" s="53"/>
      <c r="AF39" s="53"/>
      <c r="AG39" s="53"/>
      <c r="AH39" s="53"/>
      <c r="AI39" s="53"/>
      <c r="AJ39" s="53"/>
      <c r="AK39" s="29"/>
      <c r="AL39" s="29"/>
      <c r="AM39" s="29"/>
      <c r="AN39" s="29"/>
      <c r="AO39" s="29"/>
      <c r="AP39" s="29"/>
      <c r="AQ39" s="29"/>
      <c r="BI39" s="78" t="s">
        <v>231</v>
      </c>
      <c r="BJ39" s="81"/>
      <c r="BK39" s="97" t="s">
        <v>232</v>
      </c>
      <c r="BL39" s="78" t="s">
        <v>233</v>
      </c>
      <c r="BM39" s="79">
        <v>40</v>
      </c>
      <c r="BN39" s="84">
        <v>575</v>
      </c>
      <c r="BQ39" s="87"/>
      <c r="BR39" s="81"/>
      <c r="BS39" s="104"/>
      <c r="BT39" s="78" t="s">
        <v>607</v>
      </c>
      <c r="BU39" s="92">
        <v>9.6</v>
      </c>
      <c r="BV39" s="84">
        <v>350</v>
      </c>
      <c r="BY39" s="32"/>
      <c r="BZ39" s="36"/>
      <c r="CA39" s="33" t="s">
        <v>98</v>
      </c>
      <c r="CB39" s="40">
        <v>249000</v>
      </c>
    </row>
    <row r="40" spans="1:80" s="25" customFormat="1" ht="24.95" customHeight="1" x14ac:dyDescent="0.4">
      <c r="A40" s="51"/>
      <c r="B40" s="51"/>
      <c r="C40" s="51"/>
      <c r="D40" s="31"/>
      <c r="E40" s="31"/>
      <c r="F40" s="31"/>
      <c r="G40" s="31"/>
      <c r="H40" s="31"/>
      <c r="I40" s="31"/>
      <c r="J40" s="31"/>
      <c r="K40" s="31"/>
      <c r="L40" s="31"/>
      <c r="M40" s="31"/>
      <c r="N40" s="31"/>
      <c r="O40" s="31"/>
      <c r="P40" s="31"/>
      <c r="Q40" s="31"/>
      <c r="R40" s="31"/>
      <c r="S40" s="56"/>
      <c r="T40" s="56"/>
      <c r="U40" s="56"/>
      <c r="V40" s="53"/>
      <c r="W40" s="53"/>
      <c r="X40" s="53"/>
      <c r="Y40" s="53"/>
      <c r="Z40" s="53"/>
      <c r="AA40" s="53"/>
      <c r="AB40" s="53"/>
      <c r="AC40" s="53"/>
      <c r="AD40" s="53"/>
      <c r="AE40" s="53"/>
      <c r="AF40" s="53"/>
      <c r="AG40" s="53"/>
      <c r="AH40" s="53"/>
      <c r="AI40" s="53"/>
      <c r="AJ40" s="53"/>
      <c r="AK40" s="29"/>
      <c r="AL40" s="29"/>
      <c r="AM40" s="29"/>
      <c r="AN40" s="29"/>
      <c r="AO40" s="29"/>
      <c r="AP40" s="29"/>
      <c r="AQ40" s="29"/>
      <c r="BI40" s="77" t="s">
        <v>234</v>
      </c>
      <c r="BJ40" s="83"/>
      <c r="BK40" s="99"/>
      <c r="BL40" s="78" t="s">
        <v>235</v>
      </c>
      <c r="BM40" s="79">
        <v>40</v>
      </c>
      <c r="BN40" s="84">
        <v>575</v>
      </c>
      <c r="BQ40" s="87"/>
      <c r="BR40" s="81"/>
      <c r="BS40" s="104"/>
      <c r="BT40" s="78" t="s">
        <v>608</v>
      </c>
      <c r="BU40" s="92">
        <v>9.6</v>
      </c>
      <c r="BV40" s="84">
        <v>350</v>
      </c>
      <c r="BY40" s="32"/>
      <c r="BZ40" s="36"/>
      <c r="CA40" s="33" t="s">
        <v>99</v>
      </c>
      <c r="CB40" s="40">
        <v>274000</v>
      </c>
    </row>
    <row r="41" spans="1:80" ht="24.95" customHeight="1" x14ac:dyDescent="0.4">
      <c r="A41" s="31"/>
      <c r="B41" s="31"/>
      <c r="C41" s="31"/>
      <c r="D41" s="50"/>
      <c r="E41" s="50"/>
      <c r="F41" s="50"/>
      <c r="G41" s="50"/>
      <c r="H41" s="50"/>
      <c r="I41" s="50"/>
      <c r="J41" s="50"/>
      <c r="K41" s="50"/>
      <c r="L41" s="50"/>
      <c r="M41" s="50"/>
      <c r="N41" s="50"/>
      <c r="O41" s="50"/>
      <c r="P41" s="50"/>
      <c r="Q41" s="50"/>
      <c r="R41" s="31"/>
      <c r="S41" s="31"/>
      <c r="T41" s="31"/>
      <c r="U41" s="31"/>
      <c r="V41" s="53"/>
      <c r="W41" s="53"/>
      <c r="X41" s="53"/>
      <c r="Y41" s="53"/>
      <c r="Z41" s="53"/>
      <c r="AA41" s="53"/>
      <c r="AB41" s="53"/>
      <c r="AC41" s="53"/>
      <c r="AD41" s="53"/>
      <c r="AE41" s="53"/>
      <c r="AF41" s="53"/>
      <c r="AG41" s="53"/>
      <c r="AH41" s="53"/>
      <c r="AI41" s="53"/>
      <c r="AJ41" s="53"/>
      <c r="AK41" s="29"/>
      <c r="AL41" s="29"/>
      <c r="AM41" s="29"/>
      <c r="AN41" s="29"/>
      <c r="AO41" s="29"/>
      <c r="AP41" s="29"/>
      <c r="AQ41" s="29"/>
      <c r="BI41" s="78" t="s">
        <v>236</v>
      </c>
      <c r="BJ41" s="97" t="s">
        <v>190</v>
      </c>
      <c r="BK41" s="78" t="s">
        <v>181</v>
      </c>
      <c r="BL41" s="78" t="s">
        <v>237</v>
      </c>
      <c r="BM41" s="79">
        <v>180</v>
      </c>
      <c r="BN41" s="80">
        <v>5000</v>
      </c>
      <c r="BQ41" s="87"/>
      <c r="BR41" s="81"/>
      <c r="BS41" s="104"/>
      <c r="BT41" s="78" t="s">
        <v>609</v>
      </c>
      <c r="BU41" s="92">
        <v>9.6</v>
      </c>
      <c r="BV41" s="84">
        <v>350</v>
      </c>
      <c r="BY41" s="32"/>
      <c r="BZ41" s="36"/>
      <c r="CA41" s="33" t="s">
        <v>100</v>
      </c>
      <c r="CB41" s="40">
        <v>750000</v>
      </c>
    </row>
    <row r="42" spans="1:80" ht="24.95" customHeight="1" x14ac:dyDescent="0.4">
      <c r="A42" s="31"/>
      <c r="B42" s="31"/>
      <c r="C42" s="31"/>
      <c r="D42" s="50"/>
      <c r="E42" s="50"/>
      <c r="F42" s="50"/>
      <c r="G42" s="50"/>
      <c r="H42" s="50"/>
      <c r="I42" s="50"/>
      <c r="J42" s="50"/>
      <c r="K42" s="50"/>
      <c r="L42" s="50"/>
      <c r="M42" s="50"/>
      <c r="N42" s="50"/>
      <c r="O42" s="50"/>
      <c r="P42" s="50"/>
      <c r="Q42" s="50"/>
      <c r="R42" s="31"/>
      <c r="S42" s="56"/>
      <c r="T42" s="56"/>
      <c r="U42" s="56"/>
      <c r="V42" s="53"/>
      <c r="W42" s="53"/>
      <c r="X42" s="53"/>
      <c r="Y42" s="53"/>
      <c r="Z42" s="53"/>
      <c r="AA42" s="53"/>
      <c r="AB42" s="53"/>
      <c r="AC42" s="53"/>
      <c r="AD42" s="53"/>
      <c r="AE42" s="53"/>
      <c r="AF42" s="53"/>
      <c r="AG42" s="53"/>
      <c r="AH42" s="53"/>
      <c r="AI42" s="53"/>
      <c r="AJ42" s="53"/>
      <c r="AK42" s="29"/>
      <c r="AL42" s="29"/>
      <c r="AM42" s="29"/>
      <c r="AN42" s="29"/>
      <c r="AO42" s="29"/>
      <c r="AP42" s="29"/>
      <c r="AQ42" s="29"/>
      <c r="BI42" s="85"/>
      <c r="BJ42" s="99"/>
      <c r="BK42" s="78" t="s">
        <v>188</v>
      </c>
      <c r="BL42" s="78" t="s">
        <v>238</v>
      </c>
      <c r="BM42" s="79">
        <v>120</v>
      </c>
      <c r="BN42" s="80">
        <v>5000</v>
      </c>
      <c r="BQ42" s="87"/>
      <c r="BR42" s="81"/>
      <c r="BS42" s="104"/>
      <c r="BT42" s="78" t="s">
        <v>610</v>
      </c>
      <c r="BU42" s="92">
        <v>9.6</v>
      </c>
      <c r="BV42" s="84">
        <v>350</v>
      </c>
      <c r="BY42" s="32"/>
      <c r="BZ42" s="36"/>
      <c r="CA42" s="33" t="s">
        <v>101</v>
      </c>
      <c r="CB42" s="40">
        <v>750000</v>
      </c>
    </row>
    <row r="43" spans="1:80" ht="24.95" customHeight="1" x14ac:dyDescent="0.4">
      <c r="A43" s="31"/>
      <c r="B43" s="31"/>
      <c r="C43" s="31"/>
      <c r="D43" s="50"/>
      <c r="E43" s="50"/>
      <c r="F43" s="50"/>
      <c r="G43" s="50"/>
      <c r="H43" s="50"/>
      <c r="I43" s="50"/>
      <c r="J43" s="50"/>
      <c r="K43" s="50"/>
      <c r="L43" s="50"/>
      <c r="M43" s="50"/>
      <c r="N43" s="50"/>
      <c r="O43" s="50"/>
      <c r="P43" s="50"/>
      <c r="Q43" s="50"/>
      <c r="R43" s="50"/>
      <c r="S43" s="31"/>
      <c r="T43" s="31"/>
      <c r="U43" s="31"/>
      <c r="V43" s="53"/>
      <c r="W43" s="53"/>
      <c r="X43" s="53"/>
      <c r="Y43" s="53"/>
      <c r="Z43" s="53"/>
      <c r="AA43" s="53"/>
      <c r="AB43" s="53"/>
      <c r="AC43" s="53"/>
      <c r="AD43" s="53"/>
      <c r="AE43" s="53"/>
      <c r="AF43" s="53"/>
      <c r="AG43" s="53"/>
      <c r="AH43" s="53"/>
      <c r="AI43" s="53"/>
      <c r="AJ43" s="53"/>
      <c r="AK43" s="29"/>
      <c r="AL43" s="29"/>
      <c r="AM43" s="29"/>
      <c r="AN43" s="29"/>
      <c r="AO43" s="29"/>
      <c r="AP43" s="29"/>
      <c r="AQ43" s="29"/>
      <c r="BI43" s="86"/>
      <c r="BJ43" s="77" t="s">
        <v>192</v>
      </c>
      <c r="BK43" s="97" t="s">
        <v>188</v>
      </c>
      <c r="BL43" s="78" t="s">
        <v>239</v>
      </c>
      <c r="BM43" s="79">
        <v>100</v>
      </c>
      <c r="BN43" s="80">
        <v>6000</v>
      </c>
      <c r="BQ43" s="87"/>
      <c r="BR43" s="81"/>
      <c r="BS43" s="104"/>
      <c r="BT43" s="78" t="s">
        <v>611</v>
      </c>
      <c r="BU43" s="92">
        <v>9.6</v>
      </c>
      <c r="BV43" s="84">
        <v>350</v>
      </c>
      <c r="BY43" s="32"/>
      <c r="BZ43" s="36"/>
      <c r="CA43" s="33" t="s">
        <v>102</v>
      </c>
      <c r="CB43" s="40">
        <v>750000</v>
      </c>
    </row>
    <row r="44" spans="1:80" ht="24.95" customHeight="1" x14ac:dyDescent="0.4">
      <c r="A44" s="31"/>
      <c r="B44" s="31"/>
      <c r="C44" s="31"/>
      <c r="D44" s="61"/>
      <c r="E44" s="61"/>
      <c r="F44" s="61"/>
      <c r="G44" s="61"/>
      <c r="H44" s="61"/>
      <c r="I44" s="61"/>
      <c r="J44" s="61"/>
      <c r="K44" s="61"/>
      <c r="L44" s="61"/>
      <c r="M44" s="61"/>
      <c r="N44" s="61"/>
      <c r="O44" s="61"/>
      <c r="P44" s="61"/>
      <c r="Q44" s="61"/>
      <c r="R44" s="61"/>
      <c r="S44" s="31"/>
      <c r="T44" s="31"/>
      <c r="U44" s="31"/>
      <c r="V44" s="53"/>
      <c r="W44" s="53"/>
      <c r="X44" s="53"/>
      <c r="Y44" s="53"/>
      <c r="Z44" s="53"/>
      <c r="AA44" s="53"/>
      <c r="AB44" s="53"/>
      <c r="AC44" s="53"/>
      <c r="AD44" s="53"/>
      <c r="AE44" s="53"/>
      <c r="AF44" s="53"/>
      <c r="AG44" s="53"/>
      <c r="AH44" s="53"/>
      <c r="AI44" s="53"/>
      <c r="AJ44" s="53"/>
      <c r="AK44" s="29"/>
      <c r="AL44" s="29"/>
      <c r="AM44" s="29"/>
      <c r="AN44" s="29"/>
      <c r="AO44" s="29"/>
      <c r="AP44" s="29"/>
      <c r="AQ44" s="29"/>
      <c r="BI44" s="87"/>
      <c r="BJ44" s="81"/>
      <c r="BK44" s="98"/>
      <c r="BL44" s="78" t="s">
        <v>240</v>
      </c>
      <c r="BM44" s="79">
        <v>100</v>
      </c>
      <c r="BN44" s="80">
        <v>6000</v>
      </c>
      <c r="BQ44" s="87"/>
      <c r="BR44" s="81"/>
      <c r="BS44" s="104"/>
      <c r="BT44" s="78" t="s">
        <v>612</v>
      </c>
      <c r="BU44" s="92">
        <v>9.6</v>
      </c>
      <c r="BV44" s="84">
        <v>350</v>
      </c>
      <c r="BY44" s="32"/>
      <c r="BZ44" s="36"/>
      <c r="CA44" s="33" t="s">
        <v>103</v>
      </c>
      <c r="CB44" s="40">
        <v>750000</v>
      </c>
    </row>
    <row r="45" spans="1:80" ht="24.95" customHeight="1" x14ac:dyDescent="0.4">
      <c r="A45" s="31"/>
      <c r="B45" s="31"/>
      <c r="C45" s="31"/>
      <c r="D45" s="50"/>
      <c r="E45" s="50"/>
      <c r="F45" s="50"/>
      <c r="G45" s="50"/>
      <c r="H45" s="50"/>
      <c r="I45" s="50"/>
      <c r="J45" s="50"/>
      <c r="K45" s="50"/>
      <c r="L45" s="50"/>
      <c r="M45" s="50"/>
      <c r="N45" s="50"/>
      <c r="O45" s="50"/>
      <c r="P45" s="50"/>
      <c r="Q45" s="50"/>
      <c r="R45" s="50"/>
      <c r="S45" s="31"/>
      <c r="T45" s="31"/>
      <c r="U45" s="31"/>
      <c r="V45" s="53"/>
      <c r="W45" s="53"/>
      <c r="X45" s="53"/>
      <c r="Y45" s="53"/>
      <c r="Z45" s="53"/>
      <c r="AA45" s="53"/>
      <c r="AB45" s="53"/>
      <c r="AC45" s="53"/>
      <c r="AD45" s="53"/>
      <c r="AE45" s="53"/>
      <c r="AF45" s="53"/>
      <c r="AG45" s="53"/>
      <c r="AH45" s="53"/>
      <c r="AI45" s="53"/>
      <c r="AJ45" s="53"/>
      <c r="AK45" s="29"/>
      <c r="AL45" s="29"/>
      <c r="AM45" s="29"/>
      <c r="AN45" s="29"/>
      <c r="AO45" s="29"/>
      <c r="AP45" s="29"/>
      <c r="AQ45" s="29"/>
      <c r="BI45" s="87"/>
      <c r="BJ45" s="81"/>
      <c r="BK45" s="98"/>
      <c r="BL45" s="78" t="s">
        <v>241</v>
      </c>
      <c r="BM45" s="79">
        <v>100</v>
      </c>
      <c r="BN45" s="80">
        <v>6000</v>
      </c>
      <c r="BQ45" s="87"/>
      <c r="BR45" s="81"/>
      <c r="BS45" s="104"/>
      <c r="BT45" s="78" t="s">
        <v>613</v>
      </c>
      <c r="BU45" s="92">
        <v>9.6</v>
      </c>
      <c r="BV45" s="84">
        <v>350</v>
      </c>
      <c r="BY45" s="32"/>
      <c r="BZ45" s="37"/>
      <c r="CA45" s="33" t="s">
        <v>104</v>
      </c>
      <c r="CB45" s="40">
        <v>750000</v>
      </c>
    </row>
    <row r="46" spans="1:80" ht="30" customHeight="1" x14ac:dyDescent="0.4">
      <c r="A46" s="31"/>
      <c r="B46" s="31"/>
      <c r="C46" s="31"/>
      <c r="D46" s="61"/>
      <c r="E46" s="61"/>
      <c r="F46" s="61"/>
      <c r="G46" s="61"/>
      <c r="H46" s="61"/>
      <c r="I46" s="61"/>
      <c r="J46" s="61"/>
      <c r="K46" s="61"/>
      <c r="L46" s="61"/>
      <c r="M46" s="61"/>
      <c r="N46" s="61"/>
      <c r="O46" s="61"/>
      <c r="P46" s="61"/>
      <c r="Q46" s="61"/>
      <c r="R46" s="61"/>
      <c r="S46" s="31"/>
      <c r="T46" s="31"/>
      <c r="U46" s="31"/>
      <c r="V46" s="48"/>
      <c r="W46" s="48"/>
      <c r="X46" s="48"/>
      <c r="Y46" s="48"/>
      <c r="Z46" s="48"/>
      <c r="AA46" s="48"/>
      <c r="AB46" s="48"/>
      <c r="AC46" s="48"/>
      <c r="AD46" s="48"/>
      <c r="AE46" s="48"/>
      <c r="AF46" s="48"/>
      <c r="AG46" s="48"/>
      <c r="AH46" s="48"/>
      <c r="AI46" s="48"/>
      <c r="AJ46" s="48"/>
      <c r="AK46" s="29"/>
      <c r="AL46" s="29"/>
      <c r="AM46" s="29"/>
      <c r="AN46" s="29"/>
      <c r="AO46" s="29"/>
      <c r="AP46" s="29"/>
      <c r="AQ46" s="29"/>
      <c r="BI46" s="87"/>
      <c r="BJ46" s="81"/>
      <c r="BK46" s="99"/>
      <c r="BL46" s="78" t="s">
        <v>242</v>
      </c>
      <c r="BM46" s="79">
        <v>100</v>
      </c>
      <c r="BN46" s="80">
        <v>6000</v>
      </c>
      <c r="BQ46" s="87"/>
      <c r="BR46" s="81"/>
      <c r="BS46" s="104"/>
      <c r="BT46" s="78" t="s">
        <v>614</v>
      </c>
      <c r="BU46" s="92">
        <v>9.6</v>
      </c>
      <c r="BV46" s="84">
        <v>350</v>
      </c>
      <c r="BY46" s="32"/>
      <c r="BZ46" s="35" t="s">
        <v>58</v>
      </c>
      <c r="CA46" s="33" t="s">
        <v>105</v>
      </c>
      <c r="CB46" s="40">
        <v>750000</v>
      </c>
    </row>
    <row r="47" spans="1:80" ht="24.95" customHeight="1" x14ac:dyDescent="0.4">
      <c r="S47" s="31"/>
      <c r="T47" s="31"/>
      <c r="U47" s="31"/>
      <c r="V47" s="48"/>
      <c r="W47" s="48"/>
      <c r="X47" s="48"/>
      <c r="Y47" s="48"/>
      <c r="Z47" s="48"/>
      <c r="AA47" s="48"/>
      <c r="AB47" s="48"/>
      <c r="AC47" s="48"/>
      <c r="AD47" s="48"/>
      <c r="AE47" s="48"/>
      <c r="AF47" s="48"/>
      <c r="AG47" s="48"/>
      <c r="AH47" s="48"/>
      <c r="AI47" s="48"/>
      <c r="AJ47" s="48"/>
      <c r="AK47" s="29"/>
      <c r="AL47" s="29"/>
      <c r="AM47" s="29"/>
      <c r="AN47" s="29"/>
      <c r="AO47" s="29"/>
      <c r="AP47" s="29"/>
      <c r="AQ47" s="29"/>
      <c r="BI47" s="87"/>
      <c r="BJ47" s="81"/>
      <c r="BK47" s="106" t="s">
        <v>207</v>
      </c>
      <c r="BL47" s="78" t="s">
        <v>243</v>
      </c>
      <c r="BM47" s="79">
        <v>55</v>
      </c>
      <c r="BN47" s="80">
        <v>2000</v>
      </c>
      <c r="BQ47" s="87"/>
      <c r="BR47" s="81"/>
      <c r="BS47" s="104"/>
      <c r="BT47" s="78" t="s">
        <v>615</v>
      </c>
      <c r="BU47" s="92">
        <v>9.6</v>
      </c>
      <c r="BV47" s="84">
        <v>350</v>
      </c>
      <c r="BY47" s="32"/>
      <c r="BZ47" s="37"/>
      <c r="CA47" s="33" t="s">
        <v>106</v>
      </c>
      <c r="CB47" s="40">
        <v>750000</v>
      </c>
    </row>
    <row r="48" spans="1:80" ht="30" customHeight="1" x14ac:dyDescent="0.4">
      <c r="S48" s="31"/>
      <c r="T48" s="31"/>
      <c r="U48" s="31"/>
      <c r="V48" s="48"/>
      <c r="W48" s="48"/>
      <c r="X48" s="48"/>
      <c r="Y48" s="48"/>
      <c r="Z48" s="48"/>
      <c r="AA48" s="48"/>
      <c r="AB48" s="47"/>
      <c r="AC48" s="47"/>
      <c r="AD48" s="48"/>
      <c r="AE48" s="48"/>
      <c r="AF48" s="48"/>
      <c r="AG48" s="48"/>
      <c r="AH48" s="48"/>
      <c r="AI48" s="48"/>
      <c r="AJ48" s="48"/>
      <c r="AK48" s="29"/>
      <c r="AL48" s="29"/>
      <c r="AM48" s="29"/>
      <c r="AN48" s="29"/>
      <c r="AO48" s="29"/>
      <c r="AP48" s="29"/>
      <c r="AQ48" s="29"/>
      <c r="BI48" s="87"/>
      <c r="BJ48" s="81"/>
      <c r="BK48" s="107"/>
      <c r="BL48" s="78" t="s">
        <v>244</v>
      </c>
      <c r="BM48" s="79">
        <v>55</v>
      </c>
      <c r="BN48" s="80">
        <v>2000</v>
      </c>
      <c r="BQ48" s="87"/>
      <c r="BR48" s="81"/>
      <c r="BS48" s="104"/>
      <c r="BT48" s="78" t="s">
        <v>616</v>
      </c>
      <c r="BU48" s="92">
        <v>9.6</v>
      </c>
      <c r="BV48" s="84">
        <v>350</v>
      </c>
      <c r="BY48" s="32"/>
      <c r="BZ48" s="35" t="s">
        <v>107</v>
      </c>
      <c r="CA48" s="33" t="s">
        <v>108</v>
      </c>
      <c r="CB48" s="40">
        <v>750000</v>
      </c>
    </row>
    <row r="49" spans="19:80" ht="24.95" customHeight="1" x14ac:dyDescent="0.4">
      <c r="S49" s="31"/>
      <c r="T49" s="31"/>
      <c r="U49" s="31"/>
      <c r="V49" s="48"/>
      <c r="W49" s="48"/>
      <c r="X49" s="48"/>
      <c r="Y49" s="48"/>
      <c r="Z49" s="48"/>
      <c r="AA49" s="48"/>
      <c r="AB49" s="48"/>
      <c r="AC49" s="48"/>
      <c r="AD49" s="48"/>
      <c r="AE49" s="48"/>
      <c r="AF49" s="48"/>
      <c r="AG49" s="48"/>
      <c r="AH49" s="48"/>
      <c r="AI49" s="48"/>
      <c r="AJ49" s="48"/>
      <c r="AK49" s="29"/>
      <c r="AL49" s="29"/>
      <c r="AM49" s="29"/>
      <c r="AN49" s="29"/>
      <c r="AO49" s="29"/>
      <c r="AP49" s="29"/>
      <c r="AQ49" s="29"/>
      <c r="BI49" s="87"/>
      <c r="BJ49" s="81"/>
      <c r="BK49" s="107"/>
      <c r="BL49" s="78" t="s">
        <v>245</v>
      </c>
      <c r="BM49" s="79">
        <v>55</v>
      </c>
      <c r="BN49" s="80">
        <v>2000</v>
      </c>
      <c r="BQ49" s="87"/>
      <c r="BR49" s="81"/>
      <c r="BS49" s="104"/>
      <c r="BT49" s="78" t="s">
        <v>617</v>
      </c>
      <c r="BU49" s="92">
        <v>9.6</v>
      </c>
      <c r="BV49" s="84">
        <v>350</v>
      </c>
      <c r="BY49" s="32"/>
      <c r="BZ49" s="36"/>
      <c r="CA49" s="33" t="s">
        <v>109</v>
      </c>
      <c r="CB49" s="40">
        <v>750000</v>
      </c>
    </row>
    <row r="50" spans="19:80" ht="24.95" customHeight="1" x14ac:dyDescent="0.4">
      <c r="S50" s="31"/>
      <c r="T50" s="31"/>
      <c r="U50" s="31"/>
      <c r="V50" s="48"/>
      <c r="W50" s="48"/>
      <c r="X50" s="48"/>
      <c r="Y50" s="48"/>
      <c r="Z50" s="48"/>
      <c r="AA50" s="48"/>
      <c r="AB50" s="48"/>
      <c r="AC50" s="48"/>
      <c r="AD50" s="48"/>
      <c r="AE50" s="48"/>
      <c r="AF50" s="48"/>
      <c r="AG50" s="48"/>
      <c r="AH50" s="48"/>
      <c r="AI50" s="48"/>
      <c r="AJ50" s="47"/>
      <c r="AK50" s="29"/>
      <c r="AL50" s="29"/>
      <c r="AM50" s="29"/>
      <c r="AN50" s="29"/>
      <c r="AO50" s="29"/>
      <c r="AP50" s="29"/>
      <c r="AQ50" s="29"/>
      <c r="BI50" s="87"/>
      <c r="BJ50" s="81"/>
      <c r="BK50" s="107"/>
      <c r="BL50" s="78" t="s">
        <v>246</v>
      </c>
      <c r="BM50" s="79">
        <v>50</v>
      </c>
      <c r="BN50" s="80">
        <v>2250</v>
      </c>
      <c r="BQ50" s="87"/>
      <c r="BR50" s="81"/>
      <c r="BS50" s="104"/>
      <c r="BT50" s="78" t="s">
        <v>618</v>
      </c>
      <c r="BU50" s="92">
        <v>9.6</v>
      </c>
      <c r="BV50" s="84">
        <v>350</v>
      </c>
      <c r="BY50" s="32"/>
      <c r="BZ50" s="36"/>
      <c r="CA50" s="33" t="s">
        <v>110</v>
      </c>
      <c r="CB50" s="40">
        <v>750000</v>
      </c>
    </row>
    <row r="51" spans="19:80" ht="24.95" customHeight="1" x14ac:dyDescent="0.4">
      <c r="S51" s="31"/>
      <c r="T51" s="31"/>
      <c r="U51" s="31"/>
      <c r="V51" s="57"/>
      <c r="W51" s="57"/>
      <c r="X51" s="57"/>
      <c r="Y51" s="57"/>
      <c r="Z51" s="57"/>
      <c r="AA51" s="57"/>
      <c r="AB51" s="57"/>
      <c r="AC51" s="57"/>
      <c r="AD51" s="57"/>
      <c r="AE51" s="57"/>
      <c r="AF51" s="57"/>
      <c r="AG51" s="57"/>
      <c r="AH51" s="57"/>
      <c r="AI51" s="57"/>
      <c r="AJ51" s="47"/>
      <c r="AK51" s="29"/>
      <c r="AL51" s="29"/>
      <c r="AM51" s="29"/>
      <c r="AN51" s="29"/>
      <c r="AO51" s="29"/>
      <c r="AP51" s="29"/>
      <c r="AQ51" s="29"/>
      <c r="BI51" s="87"/>
      <c r="BJ51" s="81"/>
      <c r="BK51" s="107"/>
      <c r="BL51" s="78" t="s">
        <v>247</v>
      </c>
      <c r="BM51" s="79">
        <v>50</v>
      </c>
      <c r="BN51" s="80">
        <v>2250</v>
      </c>
      <c r="BQ51" s="87"/>
      <c r="BR51" s="81"/>
      <c r="BS51" s="104"/>
      <c r="BT51" s="78" t="s">
        <v>619</v>
      </c>
      <c r="BU51" s="92">
        <v>9.6</v>
      </c>
      <c r="BV51" s="84">
        <v>350</v>
      </c>
      <c r="BY51" s="32"/>
      <c r="BZ51" s="37"/>
      <c r="CA51" s="33" t="s">
        <v>111</v>
      </c>
      <c r="CB51" s="40">
        <v>750000</v>
      </c>
    </row>
    <row r="52" spans="19:80" ht="24.95" customHeight="1" x14ac:dyDescent="0.4">
      <c r="S52" s="31"/>
      <c r="T52" s="31"/>
      <c r="U52" s="31"/>
      <c r="V52" s="53"/>
      <c r="W52" s="53"/>
      <c r="X52" s="53"/>
      <c r="Y52" s="53"/>
      <c r="Z52" s="53"/>
      <c r="AA52" s="53"/>
      <c r="AB52" s="53"/>
      <c r="AC52" s="53"/>
      <c r="AD52" s="53"/>
      <c r="AE52" s="53"/>
      <c r="AF52" s="53"/>
      <c r="AG52" s="53"/>
      <c r="AH52" s="53"/>
      <c r="AI52" s="53"/>
      <c r="AJ52" s="29"/>
      <c r="AK52" s="29"/>
      <c r="AL52" s="29"/>
      <c r="AM52" s="29"/>
      <c r="AN52" s="29"/>
      <c r="AO52" s="29"/>
      <c r="AP52" s="29"/>
      <c r="AQ52" s="29"/>
      <c r="BI52" s="87"/>
      <c r="BJ52" s="81"/>
      <c r="BK52" s="107"/>
      <c r="BL52" s="78" t="s">
        <v>248</v>
      </c>
      <c r="BM52" s="79">
        <v>50</v>
      </c>
      <c r="BN52" s="80">
        <v>2250</v>
      </c>
      <c r="BQ52" s="87"/>
      <c r="BR52" s="81"/>
      <c r="BS52" s="104"/>
      <c r="BT52" s="78" t="s">
        <v>620</v>
      </c>
      <c r="BU52" s="92">
        <v>9.6</v>
      </c>
      <c r="BV52" s="84">
        <v>350</v>
      </c>
      <c r="BY52" s="32"/>
      <c r="BZ52" s="35" t="s">
        <v>112</v>
      </c>
      <c r="CA52" s="33" t="s">
        <v>113</v>
      </c>
      <c r="CB52" s="40">
        <v>750000</v>
      </c>
    </row>
    <row r="53" spans="19:80" ht="24.95" customHeight="1" x14ac:dyDescent="0.4">
      <c r="S53" s="31"/>
      <c r="T53" s="31"/>
      <c r="U53" s="31"/>
      <c r="V53" s="48"/>
      <c r="W53" s="48"/>
      <c r="X53" s="48"/>
      <c r="Y53" s="48"/>
      <c r="Z53" s="48"/>
      <c r="AA53" s="48"/>
      <c r="AB53" s="48"/>
      <c r="AC53" s="48"/>
      <c r="AD53" s="48"/>
      <c r="AE53" s="48"/>
      <c r="AF53" s="48"/>
      <c r="AG53" s="48"/>
      <c r="AH53" s="48"/>
      <c r="AI53" s="48"/>
      <c r="AJ53" s="47"/>
      <c r="AK53" s="29"/>
      <c r="AL53" s="29"/>
      <c r="AM53" s="29"/>
      <c r="AN53" s="29"/>
      <c r="AO53" s="29"/>
      <c r="AP53" s="29"/>
      <c r="AQ53" s="29"/>
      <c r="BI53" s="87"/>
      <c r="BJ53" s="83"/>
      <c r="BK53" s="108"/>
      <c r="BL53" s="78" t="s">
        <v>249</v>
      </c>
      <c r="BM53" s="79">
        <v>50</v>
      </c>
      <c r="BN53" s="80">
        <v>2250</v>
      </c>
      <c r="BQ53" s="87"/>
      <c r="BR53" s="81"/>
      <c r="BS53" s="104"/>
      <c r="BT53" s="78" t="s">
        <v>621</v>
      </c>
      <c r="BU53" s="79">
        <v>6</v>
      </c>
      <c r="BV53" s="84">
        <v>130</v>
      </c>
      <c r="BY53" s="32"/>
      <c r="BZ53" s="36"/>
      <c r="CA53" s="33" t="s">
        <v>114</v>
      </c>
      <c r="CB53" s="40">
        <v>750000</v>
      </c>
    </row>
    <row r="54" spans="19:80" ht="24.95" customHeight="1" x14ac:dyDescent="0.4">
      <c r="S54" s="31"/>
      <c r="T54" s="31"/>
      <c r="U54" s="31"/>
      <c r="V54" s="57"/>
      <c r="W54" s="57"/>
      <c r="X54" s="57"/>
      <c r="Y54" s="57"/>
      <c r="Z54" s="57"/>
      <c r="AA54" s="57"/>
      <c r="AB54" s="57"/>
      <c r="AC54" s="57"/>
      <c r="AD54" s="57"/>
      <c r="AE54" s="57"/>
      <c r="AF54" s="57"/>
      <c r="AG54" s="57"/>
      <c r="AH54" s="57"/>
      <c r="AI54" s="57"/>
      <c r="AJ54" s="29"/>
      <c r="AK54" s="29"/>
      <c r="AL54" s="29"/>
      <c r="AM54" s="29"/>
      <c r="AN54" s="29"/>
      <c r="AO54" s="29"/>
      <c r="AP54" s="29"/>
      <c r="AQ54" s="29"/>
      <c r="AT54" s="28"/>
      <c r="BI54" s="86"/>
      <c r="BJ54" s="97" t="s">
        <v>194</v>
      </c>
      <c r="BK54" s="78" t="s">
        <v>181</v>
      </c>
      <c r="BL54" s="78" t="s">
        <v>250</v>
      </c>
      <c r="BM54" s="79">
        <v>180</v>
      </c>
      <c r="BN54" s="80">
        <v>5000</v>
      </c>
      <c r="BQ54" s="87"/>
      <c r="BR54" s="81"/>
      <c r="BS54" s="104"/>
      <c r="BT54" s="78" t="s">
        <v>622</v>
      </c>
      <c r="BU54" s="79">
        <v>6</v>
      </c>
      <c r="BV54" s="84">
        <v>170</v>
      </c>
      <c r="BY54" s="32"/>
      <c r="BZ54" s="36"/>
      <c r="CA54" s="33" t="s">
        <v>115</v>
      </c>
      <c r="CB54" s="40">
        <v>750000</v>
      </c>
    </row>
    <row r="55" spans="19:80" ht="24.95" customHeight="1" x14ac:dyDescent="0.4">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T55" s="28"/>
      <c r="BI55" s="88"/>
      <c r="BJ55" s="98"/>
      <c r="BK55" s="97" t="s">
        <v>188</v>
      </c>
      <c r="BL55" s="78" t="s">
        <v>251</v>
      </c>
      <c r="BM55" s="79">
        <v>120</v>
      </c>
      <c r="BN55" s="80">
        <v>5000</v>
      </c>
      <c r="BQ55" s="87"/>
      <c r="BR55" s="81"/>
      <c r="BS55" s="104"/>
      <c r="BT55" s="78" t="s">
        <v>623</v>
      </c>
      <c r="BU55" s="79">
        <v>6</v>
      </c>
      <c r="BV55" s="84">
        <v>300</v>
      </c>
      <c r="BY55" s="32"/>
      <c r="BZ55" s="36"/>
      <c r="CA55" s="33" t="s">
        <v>116</v>
      </c>
      <c r="CB55" s="40">
        <v>750000</v>
      </c>
    </row>
    <row r="56" spans="19:80" ht="24.95" customHeight="1" x14ac:dyDescent="0.4">
      <c r="AT56" s="28"/>
      <c r="BI56" s="88"/>
      <c r="BJ56" s="99"/>
      <c r="BK56" s="99"/>
      <c r="BL56" s="78" t="s">
        <v>252</v>
      </c>
      <c r="BM56" s="79">
        <v>90</v>
      </c>
      <c r="BN56" s="80">
        <v>4000</v>
      </c>
      <c r="BQ56" s="87"/>
      <c r="BR56" s="81"/>
      <c r="BS56" s="104"/>
      <c r="BT56" s="78" t="s">
        <v>624</v>
      </c>
      <c r="BU56" s="79">
        <v>6</v>
      </c>
      <c r="BV56" s="84">
        <v>213</v>
      </c>
      <c r="BY56" s="32"/>
      <c r="BZ56" s="36"/>
      <c r="CA56" s="33" t="s">
        <v>117</v>
      </c>
      <c r="CB56" s="40">
        <v>750000</v>
      </c>
    </row>
    <row r="57" spans="19:80" ht="24.95" customHeight="1" x14ac:dyDescent="0.4">
      <c r="AT57" s="28"/>
      <c r="BI57" s="86"/>
      <c r="BJ57" s="77" t="s">
        <v>196</v>
      </c>
      <c r="BK57" s="106" t="s">
        <v>181</v>
      </c>
      <c r="BL57" s="78" t="s">
        <v>253</v>
      </c>
      <c r="BM57" s="79">
        <v>180</v>
      </c>
      <c r="BN57" s="80">
        <v>4000</v>
      </c>
      <c r="BQ57" s="87"/>
      <c r="BR57" s="81"/>
      <c r="BS57" s="104"/>
      <c r="BT57" s="78" t="s">
        <v>625</v>
      </c>
      <c r="BU57" s="79">
        <v>6</v>
      </c>
      <c r="BV57" s="84">
        <v>300</v>
      </c>
      <c r="BY57" s="32"/>
      <c r="BZ57" s="41" t="s">
        <v>118</v>
      </c>
      <c r="CA57" s="33" t="s">
        <v>119</v>
      </c>
      <c r="CB57" s="40">
        <v>750000</v>
      </c>
    </row>
    <row r="58" spans="19:80" ht="24.95" customHeight="1" x14ac:dyDescent="0.4">
      <c r="AT58" s="28"/>
      <c r="BI58" s="87"/>
      <c r="BJ58" s="81"/>
      <c r="BK58" s="107"/>
      <c r="BL58" s="78" t="s">
        <v>254</v>
      </c>
      <c r="BM58" s="79">
        <v>180</v>
      </c>
      <c r="BN58" s="80">
        <v>5000</v>
      </c>
      <c r="BQ58" s="87"/>
      <c r="BR58" s="81"/>
      <c r="BS58" s="104"/>
      <c r="BT58" s="78" t="s">
        <v>626</v>
      </c>
      <c r="BU58" s="79">
        <v>6</v>
      </c>
      <c r="BV58" s="84">
        <v>150</v>
      </c>
    </row>
    <row r="59" spans="19:80" ht="24.95" customHeight="1" x14ac:dyDescent="0.4">
      <c r="AT59" s="28"/>
      <c r="BI59" s="87"/>
      <c r="BJ59" s="81"/>
      <c r="BK59" s="107"/>
      <c r="BL59" s="78" t="s">
        <v>255</v>
      </c>
      <c r="BM59" s="79">
        <v>180</v>
      </c>
      <c r="BN59" s="80">
        <v>4000</v>
      </c>
      <c r="BQ59" s="87"/>
      <c r="BR59" s="81"/>
      <c r="BS59" s="104"/>
      <c r="BT59" s="78" t="s">
        <v>627</v>
      </c>
      <c r="BU59" s="79">
        <v>6</v>
      </c>
      <c r="BV59" s="84">
        <v>175</v>
      </c>
    </row>
    <row r="60" spans="19:80" ht="24.95" customHeight="1" x14ac:dyDescent="0.4">
      <c r="AT60" s="28"/>
      <c r="BI60" s="87"/>
      <c r="BJ60" s="81"/>
      <c r="BK60" s="107"/>
      <c r="BL60" s="78" t="s">
        <v>256</v>
      </c>
      <c r="BM60" s="79">
        <v>180</v>
      </c>
      <c r="BN60" s="80">
        <v>4000</v>
      </c>
      <c r="BQ60" s="87"/>
      <c r="BR60" s="81"/>
      <c r="BS60" s="104"/>
      <c r="BT60" s="78" t="s">
        <v>628</v>
      </c>
      <c r="BU60" s="79">
        <v>6</v>
      </c>
      <c r="BV60" s="84">
        <v>300</v>
      </c>
    </row>
    <row r="61" spans="19:80" ht="24.95" customHeight="1" x14ac:dyDescent="0.4">
      <c r="AT61" s="28"/>
      <c r="BI61" s="87"/>
      <c r="BJ61" s="81"/>
      <c r="BK61" s="107"/>
      <c r="BL61" s="78" t="s">
        <v>257</v>
      </c>
      <c r="BM61" s="79">
        <v>180</v>
      </c>
      <c r="BN61" s="80">
        <v>5000</v>
      </c>
      <c r="BQ61" s="87"/>
      <c r="BR61" s="81"/>
      <c r="BS61" s="104"/>
      <c r="BT61" s="78" t="s">
        <v>629</v>
      </c>
      <c r="BU61" s="79">
        <v>6</v>
      </c>
      <c r="BV61" s="84">
        <v>180</v>
      </c>
    </row>
    <row r="62" spans="19:80" ht="24.95" customHeight="1" x14ac:dyDescent="0.4">
      <c r="AT62" s="28"/>
      <c r="BI62" s="87"/>
      <c r="BJ62" s="81"/>
      <c r="BK62" s="107"/>
      <c r="BL62" s="78" t="s">
        <v>258</v>
      </c>
      <c r="BM62" s="79">
        <v>180</v>
      </c>
      <c r="BN62" s="80">
        <v>4000</v>
      </c>
      <c r="BQ62" s="87"/>
      <c r="BR62" s="81"/>
      <c r="BS62" s="104"/>
      <c r="BT62" s="78" t="s">
        <v>630</v>
      </c>
      <c r="BU62" s="79">
        <v>6</v>
      </c>
      <c r="BV62" s="84">
        <v>300</v>
      </c>
    </row>
    <row r="63" spans="19:80" ht="24.95" customHeight="1" x14ac:dyDescent="0.4">
      <c r="AT63" s="28"/>
      <c r="BI63" s="87"/>
      <c r="BJ63" s="81"/>
      <c r="BK63" s="107"/>
      <c r="BL63" s="78" t="s">
        <v>259</v>
      </c>
      <c r="BM63" s="79">
        <v>180</v>
      </c>
      <c r="BN63" s="80">
        <v>5000</v>
      </c>
      <c r="BQ63" s="87"/>
      <c r="BR63" s="81"/>
      <c r="BS63" s="104"/>
      <c r="BT63" s="78" t="s">
        <v>631</v>
      </c>
      <c r="BU63" s="79">
        <v>6</v>
      </c>
      <c r="BV63" s="84">
        <v>185</v>
      </c>
    </row>
    <row r="64" spans="19:80" ht="24.95" customHeight="1" x14ac:dyDescent="0.4">
      <c r="AT64" s="28"/>
      <c r="BI64" s="87"/>
      <c r="BJ64" s="81"/>
      <c r="BK64" s="107"/>
      <c r="BL64" s="78" t="s">
        <v>260</v>
      </c>
      <c r="BM64" s="79">
        <v>150</v>
      </c>
      <c r="BN64" s="80">
        <v>4000</v>
      </c>
      <c r="BQ64" s="87"/>
      <c r="BR64" s="81"/>
      <c r="BS64" s="104"/>
      <c r="BT64" s="78" t="s">
        <v>632</v>
      </c>
      <c r="BU64" s="79">
        <v>6</v>
      </c>
      <c r="BV64" s="84">
        <v>180</v>
      </c>
    </row>
    <row r="65" spans="46:74" ht="24.95" customHeight="1" x14ac:dyDescent="0.4">
      <c r="AT65" s="28"/>
      <c r="BI65" s="87"/>
      <c r="BJ65" s="81"/>
      <c r="BK65" s="107"/>
      <c r="BL65" s="78" t="s">
        <v>261</v>
      </c>
      <c r="BM65" s="79">
        <v>150</v>
      </c>
      <c r="BN65" s="80">
        <v>4000</v>
      </c>
      <c r="BQ65" s="87"/>
      <c r="BR65" s="81"/>
      <c r="BS65" s="104"/>
      <c r="BT65" s="78" t="s">
        <v>633</v>
      </c>
      <c r="BU65" s="79">
        <v>6</v>
      </c>
      <c r="BV65" s="84">
        <v>155</v>
      </c>
    </row>
    <row r="66" spans="46:74" ht="24.95" customHeight="1" x14ac:dyDescent="0.4">
      <c r="AT66" s="28"/>
      <c r="BI66" s="87"/>
      <c r="BJ66" s="81"/>
      <c r="BK66" s="107"/>
      <c r="BL66" s="78" t="s">
        <v>262</v>
      </c>
      <c r="BM66" s="79">
        <v>150</v>
      </c>
      <c r="BN66" s="80">
        <v>4000</v>
      </c>
      <c r="BQ66" s="87"/>
      <c r="BR66" s="81"/>
      <c r="BS66" s="104"/>
      <c r="BT66" s="78" t="s">
        <v>634</v>
      </c>
      <c r="BU66" s="79">
        <v>6</v>
      </c>
      <c r="BV66" s="84">
        <v>285</v>
      </c>
    </row>
    <row r="67" spans="46:74" ht="24.95" customHeight="1" x14ac:dyDescent="0.4">
      <c r="AT67" s="28"/>
      <c r="BI67" s="87"/>
      <c r="BJ67" s="81"/>
      <c r="BK67" s="107"/>
      <c r="BL67" s="78" t="s">
        <v>263</v>
      </c>
      <c r="BM67" s="79">
        <v>150</v>
      </c>
      <c r="BN67" s="80">
        <v>4000</v>
      </c>
      <c r="BQ67" s="87"/>
      <c r="BR67" s="81"/>
      <c r="BS67" s="104"/>
      <c r="BT67" s="78" t="s">
        <v>635</v>
      </c>
      <c r="BU67" s="79">
        <v>6</v>
      </c>
      <c r="BV67" s="84">
        <v>295</v>
      </c>
    </row>
    <row r="68" spans="46:74" ht="30" customHeight="1" x14ac:dyDescent="0.4">
      <c r="AT68" s="28"/>
      <c r="BI68" s="87"/>
      <c r="BJ68" s="81"/>
      <c r="BK68" s="107"/>
      <c r="BL68" s="78" t="s">
        <v>264</v>
      </c>
      <c r="BM68" s="79">
        <v>150</v>
      </c>
      <c r="BN68" s="80">
        <v>4000</v>
      </c>
      <c r="BQ68" s="87"/>
      <c r="BR68" s="81"/>
      <c r="BS68" s="104"/>
      <c r="BT68" s="78" t="s">
        <v>636</v>
      </c>
      <c r="BU68" s="79">
        <v>6</v>
      </c>
      <c r="BV68" s="84">
        <v>160</v>
      </c>
    </row>
    <row r="69" spans="46:74" ht="24.95" customHeight="1" x14ac:dyDescent="0.4">
      <c r="AT69" s="28"/>
      <c r="BI69" s="87"/>
      <c r="BJ69" s="81"/>
      <c r="BK69" s="108"/>
      <c r="BL69" s="78" t="s">
        <v>265</v>
      </c>
      <c r="BM69" s="79">
        <v>150</v>
      </c>
      <c r="BN69" s="80">
        <v>4000</v>
      </c>
      <c r="BQ69" s="87"/>
      <c r="BR69" s="81"/>
      <c r="BS69" s="104"/>
      <c r="BT69" s="78" t="s">
        <v>637</v>
      </c>
      <c r="BU69" s="79">
        <v>6</v>
      </c>
      <c r="BV69" s="84">
        <v>135</v>
      </c>
    </row>
    <row r="70" spans="46:74" ht="24.95" customHeight="1" x14ac:dyDescent="0.4">
      <c r="AT70" s="28"/>
      <c r="BI70" s="87"/>
      <c r="BJ70" s="81"/>
      <c r="BK70" s="106" t="s">
        <v>188</v>
      </c>
      <c r="BL70" s="78" t="s">
        <v>266</v>
      </c>
      <c r="BM70" s="79">
        <v>120</v>
      </c>
      <c r="BN70" s="80">
        <v>5000</v>
      </c>
      <c r="BQ70" s="87"/>
      <c r="BR70" s="81"/>
      <c r="BS70" s="104"/>
      <c r="BT70" s="78" t="s">
        <v>638</v>
      </c>
      <c r="BU70" s="79">
        <v>6</v>
      </c>
      <c r="BV70" s="84">
        <v>155</v>
      </c>
    </row>
    <row r="71" spans="46:74" ht="24.95" customHeight="1" x14ac:dyDescent="0.4">
      <c r="AT71" s="28"/>
      <c r="BI71" s="87"/>
      <c r="BJ71" s="81"/>
      <c r="BK71" s="107"/>
      <c r="BL71" s="78" t="s">
        <v>267</v>
      </c>
      <c r="BM71" s="79">
        <v>90</v>
      </c>
      <c r="BN71" s="80">
        <v>4000</v>
      </c>
      <c r="BQ71" s="87"/>
      <c r="BR71" s="81"/>
      <c r="BS71" s="104"/>
      <c r="BT71" s="78" t="s">
        <v>639</v>
      </c>
      <c r="BU71" s="79">
        <v>6</v>
      </c>
      <c r="BV71" s="84">
        <v>145</v>
      </c>
    </row>
    <row r="72" spans="46:74" ht="24.95" customHeight="1" x14ac:dyDescent="0.4">
      <c r="AT72" s="28"/>
      <c r="BI72" s="87"/>
      <c r="BJ72" s="81"/>
      <c r="BK72" s="107"/>
      <c r="BL72" s="78" t="s">
        <v>268</v>
      </c>
      <c r="BM72" s="79">
        <v>90</v>
      </c>
      <c r="BN72" s="80">
        <v>4000</v>
      </c>
      <c r="BQ72" s="87"/>
      <c r="BR72" s="81"/>
      <c r="BS72" s="104"/>
      <c r="BT72" s="78" t="s">
        <v>640</v>
      </c>
      <c r="BU72" s="79">
        <v>6</v>
      </c>
      <c r="BV72" s="84">
        <v>180</v>
      </c>
    </row>
    <row r="73" spans="46:74" ht="30" customHeight="1" x14ac:dyDescent="0.4">
      <c r="AT73" s="28"/>
      <c r="BI73" s="87"/>
      <c r="BJ73" s="81"/>
      <c r="BK73" s="107"/>
      <c r="BL73" s="78" t="s">
        <v>269</v>
      </c>
      <c r="BM73" s="79">
        <v>90</v>
      </c>
      <c r="BN73" s="80">
        <v>4000</v>
      </c>
      <c r="BQ73" s="87"/>
      <c r="BR73" s="81"/>
      <c r="BS73" s="104"/>
      <c r="BT73" s="78" t="s">
        <v>641</v>
      </c>
      <c r="BU73" s="79">
        <v>6</v>
      </c>
      <c r="BV73" s="84">
        <v>227</v>
      </c>
    </row>
    <row r="74" spans="46:74" ht="24.95" customHeight="1" x14ac:dyDescent="0.4">
      <c r="AT74" s="28"/>
      <c r="BI74" s="87"/>
      <c r="BJ74" s="81"/>
      <c r="BK74" s="107"/>
      <c r="BL74" s="78" t="s">
        <v>270</v>
      </c>
      <c r="BM74" s="79">
        <v>90</v>
      </c>
      <c r="BN74" s="80">
        <v>5000</v>
      </c>
      <c r="BQ74" s="87"/>
      <c r="BR74" s="81"/>
      <c r="BS74" s="105"/>
      <c r="BT74" s="78" t="s">
        <v>642</v>
      </c>
      <c r="BU74" s="79">
        <v>6</v>
      </c>
      <c r="BV74" s="84">
        <v>350</v>
      </c>
    </row>
    <row r="75" spans="46:74" ht="47.25" customHeight="1" x14ac:dyDescent="0.4">
      <c r="AT75" s="28"/>
      <c r="BI75" s="87"/>
      <c r="BJ75" s="81"/>
      <c r="BK75" s="107"/>
      <c r="BL75" s="78" t="s">
        <v>271</v>
      </c>
      <c r="BM75" s="79">
        <v>90</v>
      </c>
      <c r="BN75" s="80">
        <v>4000</v>
      </c>
      <c r="BQ75" s="87"/>
      <c r="BR75" s="81"/>
      <c r="BS75" s="103" t="s">
        <v>566</v>
      </c>
      <c r="BT75" s="78" t="s">
        <v>643</v>
      </c>
      <c r="BU75" s="79">
        <v>6</v>
      </c>
      <c r="BV75" s="84">
        <v>350</v>
      </c>
    </row>
    <row r="76" spans="46:74" ht="24.95" customHeight="1" x14ac:dyDescent="0.4">
      <c r="AT76" s="28"/>
      <c r="BI76" s="87"/>
      <c r="BJ76" s="81"/>
      <c r="BK76" s="107"/>
      <c r="BL76" s="78" t="s">
        <v>272</v>
      </c>
      <c r="BM76" s="79">
        <v>90</v>
      </c>
      <c r="BN76" s="80">
        <v>4000</v>
      </c>
      <c r="BQ76" s="87"/>
      <c r="BR76" s="81"/>
      <c r="BS76" s="104"/>
      <c r="BT76" s="78" t="s">
        <v>644</v>
      </c>
      <c r="BU76" s="79">
        <v>6</v>
      </c>
      <c r="BV76" s="84">
        <v>165</v>
      </c>
    </row>
    <row r="77" spans="46:74" ht="48" customHeight="1" x14ac:dyDescent="0.4">
      <c r="AT77" s="28"/>
      <c r="BI77" s="87"/>
      <c r="BJ77" s="81"/>
      <c r="BK77" s="108"/>
      <c r="BL77" s="78" t="s">
        <v>273</v>
      </c>
      <c r="BM77" s="79">
        <v>90</v>
      </c>
      <c r="BN77" s="80">
        <v>4000</v>
      </c>
      <c r="BQ77" s="87"/>
      <c r="BR77" s="81"/>
      <c r="BS77" s="104"/>
      <c r="BT77" s="78" t="s">
        <v>645</v>
      </c>
      <c r="BU77" s="79">
        <v>6</v>
      </c>
      <c r="BV77" s="84">
        <v>190</v>
      </c>
    </row>
    <row r="78" spans="46:74" ht="24.95" customHeight="1" x14ac:dyDescent="0.4">
      <c r="AT78" s="28"/>
      <c r="BI78" s="87"/>
      <c r="BJ78" s="81"/>
      <c r="BK78" s="106" t="s">
        <v>207</v>
      </c>
      <c r="BL78" s="78" t="s">
        <v>274</v>
      </c>
      <c r="BM78" s="79">
        <v>50</v>
      </c>
      <c r="BN78" s="80">
        <v>2000</v>
      </c>
      <c r="BQ78" s="87"/>
      <c r="BR78" s="81"/>
      <c r="BS78" s="104"/>
      <c r="BT78" s="78" t="s">
        <v>646</v>
      </c>
      <c r="BU78" s="79">
        <v>6</v>
      </c>
      <c r="BV78" s="84">
        <v>195</v>
      </c>
    </row>
    <row r="79" spans="46:74" ht="24.95" customHeight="1" x14ac:dyDescent="0.4">
      <c r="AT79" s="28"/>
      <c r="BI79" s="87"/>
      <c r="BJ79" s="81"/>
      <c r="BK79" s="107"/>
      <c r="BL79" s="78" t="s">
        <v>275</v>
      </c>
      <c r="BM79" s="79">
        <v>50</v>
      </c>
      <c r="BN79" s="80">
        <v>2000</v>
      </c>
      <c r="BQ79" s="87"/>
      <c r="BR79" s="81"/>
      <c r="BS79" s="104"/>
      <c r="BT79" s="78" t="s">
        <v>647</v>
      </c>
      <c r="BU79" s="79">
        <v>6</v>
      </c>
      <c r="BV79" s="84">
        <v>340</v>
      </c>
    </row>
    <row r="80" spans="46:74" ht="24.95" customHeight="1" x14ac:dyDescent="0.4">
      <c r="AT80" s="28"/>
      <c r="BI80" s="87"/>
      <c r="BJ80" s="81"/>
      <c r="BK80" s="107"/>
      <c r="BL80" s="78" t="s">
        <v>276</v>
      </c>
      <c r="BM80" s="79">
        <v>50</v>
      </c>
      <c r="BN80" s="80">
        <v>2250</v>
      </c>
      <c r="BQ80" s="87"/>
      <c r="BR80" s="81"/>
      <c r="BS80" s="104"/>
      <c r="BT80" s="78" t="s">
        <v>648</v>
      </c>
      <c r="BU80" s="79">
        <v>6</v>
      </c>
      <c r="BV80" s="84">
        <v>350</v>
      </c>
    </row>
    <row r="81" spans="46:74" ht="24.95" customHeight="1" x14ac:dyDescent="0.4">
      <c r="AT81" s="28"/>
      <c r="BI81" s="87"/>
      <c r="BJ81" s="81"/>
      <c r="BK81" s="107"/>
      <c r="BL81" s="78" t="s">
        <v>277</v>
      </c>
      <c r="BM81" s="79">
        <v>50</v>
      </c>
      <c r="BN81" s="80">
        <v>2250</v>
      </c>
      <c r="BQ81" s="87"/>
      <c r="BR81" s="81"/>
      <c r="BS81" s="104"/>
      <c r="BT81" s="78" t="s">
        <v>649</v>
      </c>
      <c r="BU81" s="79">
        <v>6</v>
      </c>
      <c r="BV81" s="84">
        <v>200</v>
      </c>
    </row>
    <row r="82" spans="46:74" ht="24.95" customHeight="1" x14ac:dyDescent="0.4">
      <c r="AT82" s="28"/>
      <c r="BI82" s="87"/>
      <c r="BJ82" s="81"/>
      <c r="BK82" s="107"/>
      <c r="BL82" s="78" t="s">
        <v>278</v>
      </c>
      <c r="BM82" s="79">
        <v>50</v>
      </c>
      <c r="BN82" s="80">
        <v>2250</v>
      </c>
      <c r="BQ82" s="87"/>
      <c r="BR82" s="81"/>
      <c r="BS82" s="104"/>
      <c r="BT82" s="78" t="s">
        <v>650</v>
      </c>
      <c r="BU82" s="79">
        <v>6</v>
      </c>
      <c r="BV82" s="84">
        <v>195</v>
      </c>
    </row>
    <row r="83" spans="46:74" ht="24.95" customHeight="1" x14ac:dyDescent="0.4">
      <c r="AT83" s="28"/>
      <c r="BI83" s="87"/>
      <c r="BJ83" s="81"/>
      <c r="BK83" s="107"/>
      <c r="BL83" s="78" t="s">
        <v>279</v>
      </c>
      <c r="BM83" s="79">
        <v>50</v>
      </c>
      <c r="BN83" s="80">
        <v>2250</v>
      </c>
      <c r="BQ83" s="87"/>
      <c r="BR83" s="81"/>
      <c r="BS83" s="104"/>
      <c r="BT83" s="78" t="s">
        <v>651</v>
      </c>
      <c r="BU83" s="79">
        <v>6</v>
      </c>
      <c r="BV83" s="84">
        <v>170</v>
      </c>
    </row>
    <row r="84" spans="46:74" ht="24.95" customHeight="1" x14ac:dyDescent="0.4">
      <c r="AT84" s="28"/>
      <c r="BI84" s="87"/>
      <c r="BJ84" s="81"/>
      <c r="BK84" s="108"/>
      <c r="BL84" s="78" t="s">
        <v>280</v>
      </c>
      <c r="BM84" s="79">
        <v>50</v>
      </c>
      <c r="BN84" s="80">
        <v>2650</v>
      </c>
      <c r="BQ84" s="87"/>
      <c r="BR84" s="81"/>
      <c r="BS84" s="104"/>
      <c r="BT84" s="78" t="s">
        <v>652</v>
      </c>
      <c r="BU84" s="79">
        <v>6</v>
      </c>
      <c r="BV84" s="84">
        <v>315</v>
      </c>
    </row>
    <row r="85" spans="46:74" ht="24.95" customHeight="1" x14ac:dyDescent="0.4">
      <c r="AT85" s="28"/>
      <c r="BI85" s="87"/>
      <c r="BJ85" s="81"/>
      <c r="BK85" s="97" t="s">
        <v>207</v>
      </c>
      <c r="BL85" s="78" t="s">
        <v>281</v>
      </c>
      <c r="BM85" s="79">
        <v>50</v>
      </c>
      <c r="BN85" s="80">
        <v>2250</v>
      </c>
      <c r="BQ85" s="87"/>
      <c r="BR85" s="81"/>
      <c r="BS85" s="104"/>
      <c r="BT85" s="78" t="s">
        <v>653</v>
      </c>
      <c r="BU85" s="79">
        <v>6</v>
      </c>
      <c r="BV85" s="84">
        <v>325</v>
      </c>
    </row>
    <row r="86" spans="46:74" ht="24.95" customHeight="1" x14ac:dyDescent="0.4">
      <c r="AT86" s="28"/>
      <c r="BI86" s="87"/>
      <c r="BJ86" s="83"/>
      <c r="BK86" s="99"/>
      <c r="BL86" s="78" t="s">
        <v>282</v>
      </c>
      <c r="BM86" s="79">
        <v>50</v>
      </c>
      <c r="BN86" s="80">
        <v>2000</v>
      </c>
      <c r="BQ86" s="87"/>
      <c r="BR86" s="81"/>
      <c r="BS86" s="104"/>
      <c r="BT86" s="78" t="s">
        <v>654</v>
      </c>
      <c r="BU86" s="79">
        <v>6</v>
      </c>
      <c r="BV86" s="84">
        <v>180</v>
      </c>
    </row>
    <row r="87" spans="46:74" ht="24.95" customHeight="1" x14ac:dyDescent="0.4">
      <c r="AT87" s="28"/>
      <c r="BI87" s="86"/>
      <c r="BJ87" s="97" t="s">
        <v>198</v>
      </c>
      <c r="BK87" s="97" t="s">
        <v>188</v>
      </c>
      <c r="BL87" s="78" t="s">
        <v>283</v>
      </c>
      <c r="BM87" s="79">
        <v>180</v>
      </c>
      <c r="BN87" s="80">
        <v>4000</v>
      </c>
      <c r="BQ87" s="87"/>
      <c r="BR87" s="81"/>
      <c r="BS87" s="104"/>
      <c r="BT87" s="78" t="s">
        <v>655</v>
      </c>
      <c r="BU87" s="79">
        <v>6</v>
      </c>
      <c r="BV87" s="84">
        <v>150</v>
      </c>
    </row>
    <row r="88" spans="46:74" ht="24.95" customHeight="1" x14ac:dyDescent="0.4">
      <c r="AT88" s="28"/>
      <c r="BI88" s="88"/>
      <c r="BJ88" s="99"/>
      <c r="BK88" s="99"/>
      <c r="BL88" s="78" t="s">
        <v>284</v>
      </c>
      <c r="BM88" s="79">
        <v>180</v>
      </c>
      <c r="BN88" s="80">
        <v>4000</v>
      </c>
      <c r="BQ88" s="87"/>
      <c r="BR88" s="81"/>
      <c r="BS88" s="104"/>
      <c r="BT88" s="78" t="s">
        <v>656</v>
      </c>
      <c r="BU88" s="79">
        <v>6</v>
      </c>
      <c r="BV88" s="84">
        <v>170</v>
      </c>
    </row>
    <row r="89" spans="46:74" ht="24.95" customHeight="1" x14ac:dyDescent="0.4">
      <c r="AT89" s="28"/>
      <c r="BI89" s="86"/>
      <c r="BJ89" s="77" t="s">
        <v>200</v>
      </c>
      <c r="BK89" s="97" t="s">
        <v>181</v>
      </c>
      <c r="BL89" s="78" t="s">
        <v>285</v>
      </c>
      <c r="BM89" s="79">
        <v>180</v>
      </c>
      <c r="BN89" s="80">
        <v>4950</v>
      </c>
      <c r="BQ89" s="87"/>
      <c r="BR89" s="81"/>
      <c r="BS89" s="104"/>
      <c r="BT89" s="78" t="s">
        <v>657</v>
      </c>
      <c r="BU89" s="79">
        <v>6</v>
      </c>
      <c r="BV89" s="84">
        <v>170</v>
      </c>
    </row>
    <row r="90" spans="46:74" ht="24.95" customHeight="1" x14ac:dyDescent="0.4">
      <c r="AT90" s="28"/>
      <c r="BI90" s="87"/>
      <c r="BJ90" s="81"/>
      <c r="BK90" s="99"/>
      <c r="BL90" s="78" t="s">
        <v>286</v>
      </c>
      <c r="BM90" s="79">
        <v>180</v>
      </c>
      <c r="BN90" s="80">
        <v>8300</v>
      </c>
      <c r="BQ90" s="87"/>
      <c r="BR90" s="81"/>
      <c r="BS90" s="104"/>
      <c r="BT90" s="78" t="s">
        <v>658</v>
      </c>
      <c r="BU90" s="79">
        <v>6</v>
      </c>
      <c r="BV90" s="84">
        <v>195</v>
      </c>
    </row>
    <row r="91" spans="46:74" ht="24.95" customHeight="1" x14ac:dyDescent="0.4">
      <c r="AT91" s="28"/>
      <c r="BI91" s="87"/>
      <c r="BJ91" s="81"/>
      <c r="BK91" s="106" t="s">
        <v>188</v>
      </c>
      <c r="BL91" s="78" t="s">
        <v>287</v>
      </c>
      <c r="BM91" s="79">
        <v>120</v>
      </c>
      <c r="BN91" s="80">
        <v>4950</v>
      </c>
      <c r="BQ91" s="87"/>
      <c r="BR91" s="81"/>
      <c r="BS91" s="104"/>
      <c r="BT91" s="78" t="s">
        <v>659</v>
      </c>
      <c r="BU91" s="79">
        <v>6</v>
      </c>
      <c r="BV91" s="84">
        <v>242</v>
      </c>
    </row>
    <row r="92" spans="46:74" ht="24.95" customHeight="1" x14ac:dyDescent="0.4">
      <c r="AT92" s="28"/>
      <c r="BI92" s="87"/>
      <c r="BJ92" s="81"/>
      <c r="BK92" s="107"/>
      <c r="BL92" s="78" t="s">
        <v>288</v>
      </c>
      <c r="BM92" s="79">
        <v>120</v>
      </c>
      <c r="BN92" s="80">
        <v>4950</v>
      </c>
      <c r="BQ92" s="87"/>
      <c r="BR92" s="81"/>
      <c r="BS92" s="104"/>
      <c r="BT92" s="78" t="s">
        <v>660</v>
      </c>
      <c r="BU92" s="79">
        <v>6</v>
      </c>
      <c r="BV92" s="84">
        <v>350</v>
      </c>
    </row>
    <row r="93" spans="46:74" ht="24.95" customHeight="1" x14ac:dyDescent="0.4">
      <c r="AT93" s="28"/>
      <c r="BI93" s="87"/>
      <c r="BJ93" s="81"/>
      <c r="BK93" s="107"/>
      <c r="BL93" s="78" t="s">
        <v>289</v>
      </c>
      <c r="BM93" s="79">
        <v>120</v>
      </c>
      <c r="BN93" s="80">
        <v>4950</v>
      </c>
      <c r="BQ93" s="87"/>
      <c r="BR93" s="81"/>
      <c r="BS93" s="104"/>
      <c r="BT93" s="78" t="s">
        <v>661</v>
      </c>
      <c r="BU93" s="79">
        <v>6</v>
      </c>
      <c r="BV93" s="84">
        <v>350</v>
      </c>
    </row>
    <row r="94" spans="46:74" ht="24.95" customHeight="1" x14ac:dyDescent="0.4">
      <c r="AT94" s="28"/>
      <c r="BI94" s="87"/>
      <c r="BJ94" s="81"/>
      <c r="BK94" s="107"/>
      <c r="BL94" s="78" t="s">
        <v>290</v>
      </c>
      <c r="BM94" s="79">
        <v>120</v>
      </c>
      <c r="BN94" s="80">
        <v>4500</v>
      </c>
      <c r="BQ94" s="87"/>
      <c r="BR94" s="81"/>
      <c r="BS94" s="104"/>
      <c r="BT94" s="78" t="s">
        <v>662</v>
      </c>
      <c r="BU94" s="79">
        <v>6</v>
      </c>
      <c r="BV94" s="84">
        <v>190</v>
      </c>
    </row>
    <row r="95" spans="46:74" ht="24.95" customHeight="1" x14ac:dyDescent="0.4">
      <c r="AT95" s="28"/>
      <c r="BI95" s="87"/>
      <c r="BJ95" s="81"/>
      <c r="BK95" s="108"/>
      <c r="BL95" s="78" t="s">
        <v>291</v>
      </c>
      <c r="BM95" s="79">
        <v>90</v>
      </c>
      <c r="BN95" s="80">
        <v>3950</v>
      </c>
      <c r="BQ95" s="87"/>
      <c r="BR95" s="81"/>
      <c r="BS95" s="104"/>
      <c r="BT95" s="78" t="s">
        <v>663</v>
      </c>
      <c r="BU95" s="79">
        <v>6</v>
      </c>
      <c r="BV95" s="84">
        <v>215</v>
      </c>
    </row>
    <row r="96" spans="46:74" ht="24.95" customHeight="1" x14ac:dyDescent="0.4">
      <c r="AT96" s="28"/>
      <c r="BI96" s="87"/>
      <c r="BJ96" s="81"/>
      <c r="BK96" s="97" t="s">
        <v>207</v>
      </c>
      <c r="BL96" s="78" t="s">
        <v>292</v>
      </c>
      <c r="BM96" s="79">
        <v>50</v>
      </c>
      <c r="BN96" s="80">
        <v>1900</v>
      </c>
      <c r="BQ96" s="87"/>
      <c r="BR96" s="81"/>
      <c r="BS96" s="104"/>
      <c r="BT96" s="78" t="s">
        <v>664</v>
      </c>
      <c r="BU96" s="79">
        <v>6</v>
      </c>
      <c r="BV96" s="84">
        <v>220</v>
      </c>
    </row>
    <row r="97" spans="46:74" ht="24.95" customHeight="1" x14ac:dyDescent="0.4">
      <c r="AT97" s="28"/>
      <c r="BI97" s="87"/>
      <c r="BJ97" s="81"/>
      <c r="BK97" s="98"/>
      <c r="BL97" s="78" t="s">
        <v>293</v>
      </c>
      <c r="BM97" s="79">
        <v>50</v>
      </c>
      <c r="BN97" s="80">
        <v>1750</v>
      </c>
      <c r="BQ97" s="87"/>
      <c r="BR97" s="81"/>
      <c r="BS97" s="104"/>
      <c r="BT97" s="78" t="s">
        <v>665</v>
      </c>
      <c r="BU97" s="79">
        <v>6</v>
      </c>
      <c r="BV97" s="84">
        <v>350</v>
      </c>
    </row>
    <row r="98" spans="46:74" ht="24.95" customHeight="1" x14ac:dyDescent="0.4">
      <c r="AT98" s="28"/>
      <c r="BI98" s="87"/>
      <c r="BJ98" s="81"/>
      <c r="BK98" s="98"/>
      <c r="BL98" s="78" t="s">
        <v>294</v>
      </c>
      <c r="BM98" s="79">
        <v>50</v>
      </c>
      <c r="BN98" s="80">
        <v>2000</v>
      </c>
      <c r="BQ98" s="87"/>
      <c r="BR98" s="81"/>
      <c r="BS98" s="104"/>
      <c r="BT98" s="78" t="s">
        <v>666</v>
      </c>
      <c r="BU98" s="79">
        <v>6</v>
      </c>
      <c r="BV98" s="84">
        <v>350</v>
      </c>
    </row>
    <row r="99" spans="46:74" ht="24.95" customHeight="1" x14ac:dyDescent="0.4">
      <c r="AT99" s="28"/>
      <c r="BI99" s="87"/>
      <c r="BJ99" s="81"/>
      <c r="BK99" s="99"/>
      <c r="BL99" s="78" t="s">
        <v>295</v>
      </c>
      <c r="BM99" s="79">
        <v>50</v>
      </c>
      <c r="BN99" s="80">
        <v>1900</v>
      </c>
      <c r="BQ99" s="87"/>
      <c r="BR99" s="81"/>
      <c r="BS99" s="104"/>
      <c r="BT99" s="78" t="s">
        <v>667</v>
      </c>
      <c r="BU99" s="79">
        <v>6</v>
      </c>
      <c r="BV99" s="84">
        <v>225</v>
      </c>
    </row>
    <row r="100" spans="46:74" ht="24.95" customHeight="1" x14ac:dyDescent="0.4">
      <c r="AT100" s="28"/>
      <c r="BI100" s="87"/>
      <c r="BJ100" s="81"/>
      <c r="BK100" s="97" t="s">
        <v>232</v>
      </c>
      <c r="BL100" s="78" t="s">
        <v>296</v>
      </c>
      <c r="BM100" s="79">
        <v>30</v>
      </c>
      <c r="BN100" s="84">
        <v>575</v>
      </c>
      <c r="BQ100" s="87"/>
      <c r="BR100" s="81"/>
      <c r="BS100" s="104"/>
      <c r="BT100" s="78" t="s">
        <v>668</v>
      </c>
      <c r="BU100" s="79">
        <v>6</v>
      </c>
      <c r="BV100" s="84">
        <v>220</v>
      </c>
    </row>
    <row r="101" spans="46:74" ht="24.95" customHeight="1" x14ac:dyDescent="0.4">
      <c r="AT101" s="28"/>
      <c r="BI101" s="87"/>
      <c r="BJ101" s="83"/>
      <c r="BK101" s="99"/>
      <c r="BL101" s="78" t="s">
        <v>297</v>
      </c>
      <c r="BM101" s="79">
        <v>30</v>
      </c>
      <c r="BN101" s="84">
        <v>575</v>
      </c>
      <c r="BQ101" s="87"/>
      <c r="BR101" s="81"/>
      <c r="BS101" s="104"/>
      <c r="BT101" s="78" t="s">
        <v>669</v>
      </c>
      <c r="BU101" s="79">
        <v>6</v>
      </c>
      <c r="BV101" s="84">
        <v>195</v>
      </c>
    </row>
    <row r="102" spans="46:74" ht="24.95" customHeight="1" x14ac:dyDescent="0.4">
      <c r="AT102" s="28"/>
      <c r="BI102" s="86"/>
      <c r="BJ102" s="97" t="s">
        <v>202</v>
      </c>
      <c r="BK102" s="78" t="s">
        <v>188</v>
      </c>
      <c r="BL102" s="78" t="s">
        <v>298</v>
      </c>
      <c r="BM102" s="79">
        <v>120</v>
      </c>
      <c r="BN102" s="80">
        <v>5000</v>
      </c>
      <c r="BQ102" s="87"/>
      <c r="BR102" s="81"/>
      <c r="BS102" s="104"/>
      <c r="BT102" s="78" t="s">
        <v>670</v>
      </c>
      <c r="BU102" s="79">
        <v>6</v>
      </c>
      <c r="BV102" s="84">
        <v>350</v>
      </c>
    </row>
    <row r="103" spans="46:74" ht="24.95" customHeight="1" x14ac:dyDescent="0.4">
      <c r="AT103" s="28"/>
      <c r="BI103" s="88"/>
      <c r="BJ103" s="99"/>
      <c r="BK103" s="78" t="s">
        <v>207</v>
      </c>
      <c r="BL103" s="78" t="s">
        <v>299</v>
      </c>
      <c r="BM103" s="79">
        <v>50</v>
      </c>
      <c r="BN103" s="80">
        <v>1750</v>
      </c>
      <c r="BQ103" s="87"/>
      <c r="BR103" s="81"/>
      <c r="BS103" s="104"/>
      <c r="BT103" s="78" t="s">
        <v>671</v>
      </c>
      <c r="BU103" s="79">
        <v>6</v>
      </c>
      <c r="BV103" s="84">
        <v>350</v>
      </c>
    </row>
    <row r="104" spans="46:74" ht="24.95" customHeight="1" x14ac:dyDescent="0.4">
      <c r="AT104" s="28"/>
      <c r="BI104" s="86"/>
      <c r="BJ104" s="77" t="s">
        <v>204</v>
      </c>
      <c r="BK104" s="97" t="s">
        <v>181</v>
      </c>
      <c r="BL104" s="78" t="s">
        <v>300</v>
      </c>
      <c r="BM104" s="79">
        <v>180</v>
      </c>
      <c r="BN104" s="80">
        <v>5000</v>
      </c>
      <c r="BQ104" s="87"/>
      <c r="BR104" s="81"/>
      <c r="BS104" s="104"/>
      <c r="BT104" s="78" t="s">
        <v>672</v>
      </c>
      <c r="BU104" s="79">
        <v>6</v>
      </c>
      <c r="BV104" s="84">
        <v>200</v>
      </c>
    </row>
    <row r="105" spans="46:74" ht="24.95" customHeight="1" x14ac:dyDescent="0.4">
      <c r="AT105" s="28"/>
      <c r="BI105" s="87"/>
      <c r="BJ105" s="81"/>
      <c r="BK105" s="99"/>
      <c r="BL105" s="78" t="s">
        <v>301</v>
      </c>
      <c r="BM105" s="79">
        <v>150</v>
      </c>
      <c r="BN105" s="80">
        <v>5000</v>
      </c>
      <c r="BQ105" s="87"/>
      <c r="BR105" s="81"/>
      <c r="BS105" s="104"/>
      <c r="BT105" s="78" t="s">
        <v>673</v>
      </c>
      <c r="BU105" s="79">
        <v>6</v>
      </c>
      <c r="BV105" s="84">
        <v>175</v>
      </c>
    </row>
    <row r="106" spans="46:74" ht="24.95" customHeight="1" x14ac:dyDescent="0.4">
      <c r="AT106" s="28"/>
      <c r="BI106" s="87"/>
      <c r="BJ106" s="81"/>
      <c r="BK106" s="106" t="s">
        <v>188</v>
      </c>
      <c r="BL106" s="78" t="s">
        <v>302</v>
      </c>
      <c r="BM106" s="79">
        <v>120</v>
      </c>
      <c r="BN106" s="80">
        <v>5000</v>
      </c>
      <c r="BQ106" s="87"/>
      <c r="BR106" s="81"/>
      <c r="BS106" s="104"/>
      <c r="BT106" s="78" t="s">
        <v>674</v>
      </c>
      <c r="BU106" s="79">
        <v>6</v>
      </c>
      <c r="BV106" s="84">
        <v>195</v>
      </c>
    </row>
    <row r="107" spans="46:74" ht="24.95" customHeight="1" x14ac:dyDescent="0.4">
      <c r="AT107" s="28"/>
      <c r="BI107" s="87"/>
      <c r="BJ107" s="81"/>
      <c r="BK107" s="107"/>
      <c r="BL107" s="78" t="s">
        <v>303</v>
      </c>
      <c r="BM107" s="79">
        <v>120</v>
      </c>
      <c r="BN107" s="80">
        <v>5000</v>
      </c>
      <c r="BQ107" s="87"/>
      <c r="BR107" s="81"/>
      <c r="BS107" s="104"/>
      <c r="BT107" s="78" t="s">
        <v>675</v>
      </c>
      <c r="BU107" s="79">
        <v>6</v>
      </c>
      <c r="BV107" s="84">
        <v>160</v>
      </c>
    </row>
    <row r="108" spans="46:74" ht="24.95" customHeight="1" x14ac:dyDescent="0.4">
      <c r="AT108" s="28"/>
      <c r="BI108" s="87"/>
      <c r="BJ108" s="81"/>
      <c r="BK108" s="107"/>
      <c r="BL108" s="78" t="s">
        <v>304</v>
      </c>
      <c r="BM108" s="79">
        <v>120</v>
      </c>
      <c r="BN108" s="80">
        <v>5000</v>
      </c>
      <c r="BQ108" s="87"/>
      <c r="BR108" s="81"/>
      <c r="BS108" s="104"/>
      <c r="BT108" s="78" t="s">
        <v>676</v>
      </c>
      <c r="BU108" s="79">
        <v>6</v>
      </c>
      <c r="BV108" s="84">
        <v>180</v>
      </c>
    </row>
    <row r="109" spans="46:74" ht="24.95" customHeight="1" x14ac:dyDescent="0.4">
      <c r="AT109" s="28"/>
      <c r="BI109" s="87"/>
      <c r="BJ109" s="81"/>
      <c r="BK109" s="107"/>
      <c r="BL109" s="78" t="s">
        <v>305</v>
      </c>
      <c r="BM109" s="79">
        <v>90</v>
      </c>
      <c r="BN109" s="80">
        <v>5000</v>
      </c>
      <c r="BQ109" s="87"/>
      <c r="BR109" s="81"/>
      <c r="BS109" s="104"/>
      <c r="BT109" s="78" t="s">
        <v>677</v>
      </c>
      <c r="BU109" s="79">
        <v>6</v>
      </c>
      <c r="BV109" s="84">
        <v>205</v>
      </c>
    </row>
    <row r="110" spans="46:74" ht="24.95" customHeight="1" x14ac:dyDescent="0.4">
      <c r="AT110" s="28"/>
      <c r="BI110" s="87"/>
      <c r="BJ110" s="81"/>
      <c r="BK110" s="107"/>
      <c r="BL110" s="78" t="s">
        <v>306</v>
      </c>
      <c r="BM110" s="79">
        <v>90</v>
      </c>
      <c r="BN110" s="80">
        <v>5000</v>
      </c>
      <c r="BQ110" s="87"/>
      <c r="BR110" s="81"/>
      <c r="BS110" s="104"/>
      <c r="BT110" s="78" t="s">
        <v>678</v>
      </c>
      <c r="BU110" s="79">
        <v>6</v>
      </c>
      <c r="BV110" s="84">
        <v>210</v>
      </c>
    </row>
    <row r="111" spans="46:74" ht="24.95" customHeight="1" x14ac:dyDescent="0.4">
      <c r="AT111" s="28"/>
      <c r="BI111" s="87"/>
      <c r="BJ111" s="81"/>
      <c r="BK111" s="107"/>
      <c r="BL111" s="78" t="s">
        <v>307</v>
      </c>
      <c r="BM111" s="79">
        <v>90</v>
      </c>
      <c r="BN111" s="80">
        <v>5000</v>
      </c>
      <c r="BQ111" s="87"/>
      <c r="BR111" s="81"/>
      <c r="BS111" s="104"/>
      <c r="BT111" s="78" t="s">
        <v>679</v>
      </c>
      <c r="BU111" s="79">
        <v>6</v>
      </c>
      <c r="BV111" s="84">
        <v>350</v>
      </c>
    </row>
    <row r="112" spans="46:74" ht="24.95" customHeight="1" x14ac:dyDescent="0.4">
      <c r="AT112" s="28"/>
      <c r="BI112" s="87"/>
      <c r="BJ112" s="81"/>
      <c r="BK112" s="107"/>
      <c r="BL112" s="78" t="s">
        <v>308</v>
      </c>
      <c r="BM112" s="79">
        <v>90</v>
      </c>
      <c r="BN112" s="80">
        <v>4000</v>
      </c>
      <c r="BQ112" s="87"/>
      <c r="BR112" s="81"/>
      <c r="BS112" s="104"/>
      <c r="BT112" s="78" t="s">
        <v>680</v>
      </c>
      <c r="BU112" s="79">
        <v>6</v>
      </c>
      <c r="BV112" s="84">
        <v>350</v>
      </c>
    </row>
    <row r="113" spans="46:74" ht="24.95" customHeight="1" x14ac:dyDescent="0.4">
      <c r="AT113" s="28"/>
      <c r="BI113" s="87"/>
      <c r="BJ113" s="81"/>
      <c r="BK113" s="108"/>
      <c r="BL113" s="78" t="s">
        <v>309</v>
      </c>
      <c r="BM113" s="79">
        <v>90</v>
      </c>
      <c r="BN113" s="80">
        <v>4000</v>
      </c>
      <c r="BQ113" s="87"/>
      <c r="BR113" s="81"/>
      <c r="BS113" s="104"/>
      <c r="BT113" s="78" t="s">
        <v>681</v>
      </c>
      <c r="BU113" s="79">
        <v>6</v>
      </c>
      <c r="BV113" s="84">
        <v>215</v>
      </c>
    </row>
    <row r="114" spans="46:74" ht="24.95" customHeight="1" x14ac:dyDescent="0.4">
      <c r="AT114" s="28"/>
      <c r="BI114" s="87"/>
      <c r="BJ114" s="81"/>
      <c r="BK114" s="106" t="s">
        <v>207</v>
      </c>
      <c r="BL114" s="78" t="s">
        <v>310</v>
      </c>
      <c r="BM114" s="79">
        <v>50</v>
      </c>
      <c r="BN114" s="80">
        <v>2700</v>
      </c>
      <c r="BQ114" s="87"/>
      <c r="BR114" s="81"/>
      <c r="BS114" s="104"/>
      <c r="BT114" s="78" t="s">
        <v>682</v>
      </c>
      <c r="BU114" s="79">
        <v>6</v>
      </c>
      <c r="BV114" s="84">
        <v>210</v>
      </c>
    </row>
    <row r="115" spans="46:74" ht="24.95" customHeight="1" x14ac:dyDescent="0.4">
      <c r="AT115" s="28"/>
      <c r="BI115" s="87"/>
      <c r="BJ115" s="81"/>
      <c r="BK115" s="107"/>
      <c r="BL115" s="78" t="s">
        <v>311</v>
      </c>
      <c r="BM115" s="79">
        <v>50</v>
      </c>
      <c r="BN115" s="80">
        <v>2500</v>
      </c>
      <c r="BQ115" s="87"/>
      <c r="BR115" s="81"/>
      <c r="BS115" s="104"/>
      <c r="BT115" s="78" t="s">
        <v>683</v>
      </c>
      <c r="BU115" s="79">
        <v>6</v>
      </c>
      <c r="BV115" s="84">
        <v>185</v>
      </c>
    </row>
    <row r="116" spans="46:74" ht="24.95" customHeight="1" x14ac:dyDescent="0.4">
      <c r="AT116" s="28"/>
      <c r="BI116" s="87"/>
      <c r="BJ116" s="81"/>
      <c r="BK116" s="107"/>
      <c r="BL116" s="78" t="s">
        <v>312</v>
      </c>
      <c r="BM116" s="79">
        <v>50</v>
      </c>
      <c r="BN116" s="80">
        <v>2000</v>
      </c>
      <c r="BQ116" s="87"/>
      <c r="BR116" s="81"/>
      <c r="BS116" s="104"/>
      <c r="BT116" s="78" t="s">
        <v>684</v>
      </c>
      <c r="BU116" s="79">
        <v>6</v>
      </c>
      <c r="BV116" s="84">
        <v>345</v>
      </c>
    </row>
    <row r="117" spans="46:74" ht="24.95" customHeight="1" x14ac:dyDescent="0.4">
      <c r="AT117" s="28"/>
      <c r="BI117" s="87"/>
      <c r="BJ117" s="81"/>
      <c r="BK117" s="107"/>
      <c r="BL117" s="78" t="s">
        <v>313</v>
      </c>
      <c r="BM117" s="79">
        <v>50</v>
      </c>
      <c r="BN117" s="80">
        <v>2000</v>
      </c>
      <c r="BQ117" s="87"/>
      <c r="BR117" s="81"/>
      <c r="BS117" s="104"/>
      <c r="BT117" s="78" t="s">
        <v>685</v>
      </c>
      <c r="BU117" s="79">
        <v>6</v>
      </c>
      <c r="BV117" s="84">
        <v>350</v>
      </c>
    </row>
    <row r="118" spans="46:74" ht="24.95" customHeight="1" x14ac:dyDescent="0.4">
      <c r="AT118" s="28"/>
      <c r="BI118" s="87"/>
      <c r="BJ118" s="81"/>
      <c r="BK118" s="107"/>
      <c r="BL118" s="78" t="s">
        <v>314</v>
      </c>
      <c r="BM118" s="79">
        <v>50</v>
      </c>
      <c r="BN118" s="80">
        <v>2500</v>
      </c>
      <c r="BQ118" s="87"/>
      <c r="BR118" s="81"/>
      <c r="BS118" s="104"/>
      <c r="BT118" s="78" t="s">
        <v>686</v>
      </c>
      <c r="BU118" s="79">
        <v>6</v>
      </c>
      <c r="BV118" s="84">
        <v>190</v>
      </c>
    </row>
    <row r="119" spans="46:74" ht="24.95" customHeight="1" x14ac:dyDescent="0.4">
      <c r="AT119" s="28"/>
      <c r="BI119" s="87"/>
      <c r="BJ119" s="81"/>
      <c r="BK119" s="107"/>
      <c r="BL119" s="78" t="s">
        <v>315</v>
      </c>
      <c r="BM119" s="79">
        <v>50</v>
      </c>
      <c r="BN119" s="80">
        <v>2000</v>
      </c>
      <c r="BQ119" s="87"/>
      <c r="BR119" s="81"/>
      <c r="BS119" s="104"/>
      <c r="BT119" s="78" t="s">
        <v>687</v>
      </c>
      <c r="BU119" s="79">
        <v>6</v>
      </c>
      <c r="BV119" s="84">
        <v>165</v>
      </c>
    </row>
    <row r="120" spans="46:74" ht="24.95" customHeight="1" x14ac:dyDescent="0.4">
      <c r="AT120" s="28"/>
      <c r="BI120" s="87"/>
      <c r="BJ120" s="81"/>
      <c r="BK120" s="108"/>
      <c r="BL120" s="78" t="s">
        <v>316</v>
      </c>
      <c r="BM120" s="79">
        <v>50</v>
      </c>
      <c r="BN120" s="80">
        <v>2000</v>
      </c>
      <c r="BQ120" s="87"/>
      <c r="BR120" s="83"/>
      <c r="BS120" s="105"/>
      <c r="BT120" s="78" t="s">
        <v>688</v>
      </c>
      <c r="BU120" s="79">
        <v>6</v>
      </c>
      <c r="BV120" s="84">
        <v>185</v>
      </c>
    </row>
    <row r="121" spans="46:74" ht="24.95" customHeight="1" x14ac:dyDescent="0.4">
      <c r="AT121" s="28"/>
      <c r="BI121" s="87"/>
      <c r="BJ121" s="83"/>
      <c r="BK121" s="78" t="s">
        <v>232</v>
      </c>
      <c r="BL121" s="78" t="s">
        <v>317</v>
      </c>
      <c r="BM121" s="79">
        <v>30</v>
      </c>
      <c r="BN121" s="84">
        <v>600</v>
      </c>
      <c r="BQ121" s="86"/>
      <c r="BR121" s="97" t="s">
        <v>689</v>
      </c>
      <c r="BS121" s="90" t="s">
        <v>690</v>
      </c>
      <c r="BT121" s="78" t="s">
        <v>691</v>
      </c>
      <c r="BU121" s="79">
        <v>4</v>
      </c>
      <c r="BV121" s="84">
        <v>20</v>
      </c>
    </row>
    <row r="122" spans="46:74" ht="24.95" customHeight="1" x14ac:dyDescent="0.4">
      <c r="AT122" s="28"/>
      <c r="BI122" s="86"/>
      <c r="BJ122" s="77" t="s">
        <v>206</v>
      </c>
      <c r="BK122" s="97" t="s">
        <v>181</v>
      </c>
      <c r="BL122" s="78" t="s">
        <v>318</v>
      </c>
      <c r="BM122" s="79">
        <v>180</v>
      </c>
      <c r="BN122" s="80">
        <v>4950</v>
      </c>
      <c r="BQ122" s="86"/>
      <c r="BR122" s="99"/>
      <c r="BS122" s="90" t="s">
        <v>692</v>
      </c>
      <c r="BT122" s="78" t="s">
        <v>693</v>
      </c>
      <c r="BU122" s="79">
        <v>3</v>
      </c>
      <c r="BV122" s="84">
        <v>60</v>
      </c>
    </row>
    <row r="123" spans="46:74" ht="24.95" customHeight="1" x14ac:dyDescent="0.4">
      <c r="AT123" s="28"/>
      <c r="BI123" s="87"/>
      <c r="BJ123" s="81"/>
      <c r="BK123" s="99"/>
      <c r="BL123" s="78" t="s">
        <v>319</v>
      </c>
      <c r="BM123" s="79">
        <v>180</v>
      </c>
      <c r="BN123" s="80">
        <v>8300</v>
      </c>
      <c r="BQ123" s="86"/>
      <c r="BR123" s="77" t="s">
        <v>202</v>
      </c>
      <c r="BS123" s="103" t="s">
        <v>566</v>
      </c>
      <c r="BT123" s="78" t="s">
        <v>694</v>
      </c>
      <c r="BU123" s="79">
        <v>6</v>
      </c>
      <c r="BV123" s="84">
        <v>250</v>
      </c>
    </row>
    <row r="124" spans="46:74" ht="24.95" customHeight="1" x14ac:dyDescent="0.4">
      <c r="AT124" s="28"/>
      <c r="BI124" s="87"/>
      <c r="BJ124" s="81"/>
      <c r="BK124" s="106" t="s">
        <v>188</v>
      </c>
      <c r="BL124" s="78" t="s">
        <v>320</v>
      </c>
      <c r="BM124" s="79">
        <v>120</v>
      </c>
      <c r="BN124" s="80">
        <v>4950</v>
      </c>
      <c r="BQ124" s="87"/>
      <c r="BR124" s="81"/>
      <c r="BS124" s="104"/>
      <c r="BT124" s="78" t="s">
        <v>695</v>
      </c>
      <c r="BU124" s="79">
        <v>6</v>
      </c>
      <c r="BV124" s="84">
        <v>325</v>
      </c>
    </row>
    <row r="125" spans="46:74" ht="24.95" customHeight="1" x14ac:dyDescent="0.4">
      <c r="AT125" s="28"/>
      <c r="BI125" s="87"/>
      <c r="BJ125" s="81"/>
      <c r="BK125" s="107"/>
      <c r="BL125" s="78" t="s">
        <v>321</v>
      </c>
      <c r="BM125" s="79">
        <v>120</v>
      </c>
      <c r="BN125" s="80">
        <v>4950</v>
      </c>
      <c r="BQ125" s="87"/>
      <c r="BR125" s="81"/>
      <c r="BS125" s="104"/>
      <c r="BT125" s="78" t="s">
        <v>696</v>
      </c>
      <c r="BU125" s="79">
        <v>6</v>
      </c>
      <c r="BV125" s="84">
        <v>275</v>
      </c>
    </row>
    <row r="126" spans="46:74" ht="24.95" customHeight="1" x14ac:dyDescent="0.4">
      <c r="AT126" s="28"/>
      <c r="BI126" s="87"/>
      <c r="BJ126" s="81"/>
      <c r="BK126" s="107"/>
      <c r="BL126" s="78" t="s">
        <v>322</v>
      </c>
      <c r="BM126" s="79">
        <v>120</v>
      </c>
      <c r="BN126" s="80">
        <v>4950</v>
      </c>
      <c r="BQ126" s="87"/>
      <c r="BR126" s="81"/>
      <c r="BS126" s="104"/>
      <c r="BT126" s="78" t="s">
        <v>697</v>
      </c>
      <c r="BU126" s="79">
        <v>6</v>
      </c>
      <c r="BV126" s="84">
        <v>350</v>
      </c>
    </row>
    <row r="127" spans="46:74" ht="24.95" customHeight="1" x14ac:dyDescent="0.4">
      <c r="AT127" s="28"/>
      <c r="BI127" s="87"/>
      <c r="BJ127" s="81"/>
      <c r="BK127" s="107"/>
      <c r="BL127" s="78" t="s">
        <v>323</v>
      </c>
      <c r="BM127" s="79">
        <v>120</v>
      </c>
      <c r="BN127" s="80">
        <v>4500</v>
      </c>
      <c r="BQ127" s="87"/>
      <c r="BR127" s="81"/>
      <c r="BS127" s="104"/>
      <c r="BT127" s="78" t="s">
        <v>698</v>
      </c>
      <c r="BU127" s="92">
        <v>3.2</v>
      </c>
      <c r="BV127" s="84">
        <v>104</v>
      </c>
    </row>
    <row r="128" spans="46:74" ht="24.95" customHeight="1" x14ac:dyDescent="0.4">
      <c r="AT128" s="28"/>
      <c r="BI128" s="87"/>
      <c r="BJ128" s="81"/>
      <c r="BK128" s="108"/>
      <c r="BL128" s="78" t="s">
        <v>324</v>
      </c>
      <c r="BM128" s="79">
        <v>90</v>
      </c>
      <c r="BN128" s="80">
        <v>3950</v>
      </c>
      <c r="BQ128" s="87"/>
      <c r="BR128" s="81"/>
      <c r="BS128" s="104"/>
      <c r="BT128" s="78" t="s">
        <v>699</v>
      </c>
      <c r="BU128" s="92">
        <v>3.2</v>
      </c>
      <c r="BV128" s="84">
        <v>179</v>
      </c>
    </row>
    <row r="129" spans="46:74" ht="24.95" customHeight="1" x14ac:dyDescent="0.4">
      <c r="AT129" s="28"/>
      <c r="BI129" s="87"/>
      <c r="BJ129" s="81"/>
      <c r="BK129" s="106" t="s">
        <v>207</v>
      </c>
      <c r="BL129" s="78" t="s">
        <v>325</v>
      </c>
      <c r="BM129" s="79">
        <v>50</v>
      </c>
      <c r="BN129" s="80">
        <v>1975</v>
      </c>
      <c r="BQ129" s="87"/>
      <c r="BR129" s="81"/>
      <c r="BS129" s="104"/>
      <c r="BT129" s="78" t="s">
        <v>700</v>
      </c>
      <c r="BU129" s="92">
        <v>3.2</v>
      </c>
      <c r="BV129" s="84">
        <v>116</v>
      </c>
    </row>
    <row r="130" spans="46:74" ht="24.95" customHeight="1" x14ac:dyDescent="0.4">
      <c r="AT130" s="28"/>
      <c r="BI130" s="87"/>
      <c r="BJ130" s="81"/>
      <c r="BK130" s="107"/>
      <c r="BL130" s="78" t="s">
        <v>326</v>
      </c>
      <c r="BM130" s="79">
        <v>50</v>
      </c>
      <c r="BN130" s="80">
        <v>1975</v>
      </c>
      <c r="BQ130" s="87"/>
      <c r="BR130" s="83"/>
      <c r="BS130" s="105"/>
      <c r="BT130" s="78" t="s">
        <v>701</v>
      </c>
      <c r="BU130" s="92">
        <v>3.2</v>
      </c>
      <c r="BV130" s="84">
        <v>191</v>
      </c>
    </row>
    <row r="131" spans="46:74" ht="24.95" customHeight="1" x14ac:dyDescent="0.4">
      <c r="AT131" s="28"/>
      <c r="BI131" s="87"/>
      <c r="BJ131" s="81"/>
      <c r="BK131" s="107"/>
      <c r="BL131" s="78" t="s">
        <v>327</v>
      </c>
      <c r="BM131" s="79">
        <v>50</v>
      </c>
      <c r="BN131" s="80">
        <v>1750</v>
      </c>
      <c r="BQ131" s="86"/>
      <c r="BR131" s="78" t="s">
        <v>209</v>
      </c>
      <c r="BS131" s="90" t="s">
        <v>566</v>
      </c>
      <c r="BT131" s="78" t="s">
        <v>702</v>
      </c>
      <c r="BU131" s="79">
        <v>6</v>
      </c>
      <c r="BV131" s="84">
        <v>75</v>
      </c>
    </row>
    <row r="132" spans="46:74" ht="24.95" customHeight="1" x14ac:dyDescent="0.4">
      <c r="AT132" s="28"/>
      <c r="BI132" s="87"/>
      <c r="BJ132" s="81"/>
      <c r="BK132" s="107"/>
      <c r="BL132" s="78" t="s">
        <v>328</v>
      </c>
      <c r="BM132" s="79">
        <v>50</v>
      </c>
      <c r="BN132" s="80">
        <v>2000</v>
      </c>
      <c r="BQ132" s="86"/>
      <c r="BR132" s="77" t="s">
        <v>703</v>
      </c>
      <c r="BS132" s="103" t="s">
        <v>566</v>
      </c>
      <c r="BT132" s="78" t="s">
        <v>704</v>
      </c>
      <c r="BU132" s="79">
        <v>6</v>
      </c>
      <c r="BV132" s="84">
        <v>205</v>
      </c>
    </row>
    <row r="133" spans="46:74" ht="24.95" customHeight="1" x14ac:dyDescent="0.4">
      <c r="AT133" s="28"/>
      <c r="BI133" s="87"/>
      <c r="BJ133" s="81"/>
      <c r="BK133" s="108"/>
      <c r="BL133" s="78" t="s">
        <v>329</v>
      </c>
      <c r="BM133" s="79">
        <v>50</v>
      </c>
      <c r="BN133" s="80">
        <v>1900</v>
      </c>
      <c r="BQ133" s="87"/>
      <c r="BR133" s="81"/>
      <c r="BS133" s="104"/>
      <c r="BT133" s="78" t="s">
        <v>705</v>
      </c>
      <c r="BU133" s="79">
        <v>6</v>
      </c>
      <c r="BV133" s="84">
        <v>262</v>
      </c>
    </row>
    <row r="134" spans="46:74" ht="24.95" customHeight="1" x14ac:dyDescent="0.4">
      <c r="AT134" s="28"/>
      <c r="BI134" s="87"/>
      <c r="BJ134" s="81"/>
      <c r="BK134" s="97" t="s">
        <v>232</v>
      </c>
      <c r="BL134" s="78" t="s">
        <v>330</v>
      </c>
      <c r="BM134" s="79">
        <v>30</v>
      </c>
      <c r="BN134" s="84">
        <v>575</v>
      </c>
      <c r="BQ134" s="87"/>
      <c r="BR134" s="81"/>
      <c r="BS134" s="104"/>
      <c r="BT134" s="78" t="s">
        <v>706</v>
      </c>
      <c r="BU134" s="79">
        <v>6</v>
      </c>
      <c r="BV134" s="84">
        <v>300</v>
      </c>
    </row>
    <row r="135" spans="46:74" ht="24.95" customHeight="1" x14ac:dyDescent="0.4">
      <c r="AT135" s="28"/>
      <c r="BI135" s="87"/>
      <c r="BJ135" s="83"/>
      <c r="BK135" s="99"/>
      <c r="BL135" s="78" t="s">
        <v>331</v>
      </c>
      <c r="BM135" s="79">
        <v>30</v>
      </c>
      <c r="BN135" s="84">
        <v>575</v>
      </c>
      <c r="BQ135" s="87"/>
      <c r="BR135" s="81"/>
      <c r="BS135" s="104"/>
      <c r="BT135" s="78" t="s">
        <v>707</v>
      </c>
      <c r="BU135" s="79">
        <v>6</v>
      </c>
      <c r="BV135" s="84">
        <v>300</v>
      </c>
    </row>
    <row r="136" spans="46:74" ht="24.95" customHeight="1" x14ac:dyDescent="0.4">
      <c r="AT136" s="28"/>
      <c r="BI136" s="86"/>
      <c r="BJ136" s="97" t="s">
        <v>209</v>
      </c>
      <c r="BK136" s="78" t="s">
        <v>188</v>
      </c>
      <c r="BL136" s="78" t="s">
        <v>332</v>
      </c>
      <c r="BM136" s="79">
        <v>100</v>
      </c>
      <c r="BN136" s="80">
        <v>4950</v>
      </c>
      <c r="BQ136" s="87"/>
      <c r="BR136" s="81"/>
      <c r="BS136" s="105"/>
      <c r="BT136" s="78" t="s">
        <v>708</v>
      </c>
      <c r="BU136" s="79">
        <v>6</v>
      </c>
      <c r="BV136" s="84">
        <v>110</v>
      </c>
    </row>
    <row r="137" spans="46:74" ht="24.95" customHeight="1" x14ac:dyDescent="0.4">
      <c r="AT137" s="28"/>
      <c r="BI137" s="88"/>
      <c r="BJ137" s="98"/>
      <c r="BK137" s="97" t="s">
        <v>207</v>
      </c>
      <c r="BL137" s="78" t="s">
        <v>333</v>
      </c>
      <c r="BM137" s="79">
        <v>50</v>
      </c>
      <c r="BN137" s="80">
        <v>1600</v>
      </c>
      <c r="BQ137" s="87"/>
      <c r="BR137" s="81"/>
      <c r="BS137" s="103" t="s">
        <v>566</v>
      </c>
      <c r="BT137" s="78" t="s">
        <v>709</v>
      </c>
      <c r="BU137" s="79">
        <v>6</v>
      </c>
      <c r="BV137" s="84">
        <v>110</v>
      </c>
    </row>
    <row r="138" spans="46:74" ht="24.95" customHeight="1" x14ac:dyDescent="0.4">
      <c r="AT138" s="28"/>
      <c r="BI138" s="88"/>
      <c r="BJ138" s="98"/>
      <c r="BK138" s="99"/>
      <c r="BL138" s="78" t="s">
        <v>334</v>
      </c>
      <c r="BM138" s="79">
        <v>50</v>
      </c>
      <c r="BN138" s="80">
        <v>1600</v>
      </c>
      <c r="BQ138" s="87"/>
      <c r="BR138" s="81"/>
      <c r="BS138" s="104"/>
      <c r="BT138" s="78" t="s">
        <v>710</v>
      </c>
      <c r="BU138" s="79">
        <v>6</v>
      </c>
      <c r="BV138" s="84">
        <v>96</v>
      </c>
    </row>
    <row r="139" spans="46:74" ht="24.95" customHeight="1" x14ac:dyDescent="0.4">
      <c r="BI139" s="88"/>
      <c r="BJ139" s="99"/>
      <c r="BK139" s="78" t="s">
        <v>232</v>
      </c>
      <c r="BL139" s="78" t="s">
        <v>335</v>
      </c>
      <c r="BM139" s="79">
        <v>25</v>
      </c>
      <c r="BN139" s="84">
        <v>575</v>
      </c>
      <c r="BQ139" s="87"/>
      <c r="BR139" s="81"/>
      <c r="BS139" s="104"/>
      <c r="BT139" s="78" t="s">
        <v>711</v>
      </c>
      <c r="BU139" s="79">
        <v>6</v>
      </c>
      <c r="BV139" s="84">
        <v>110</v>
      </c>
    </row>
    <row r="140" spans="46:74" ht="24.95" customHeight="1" x14ac:dyDescent="0.4">
      <c r="BI140" s="86"/>
      <c r="BJ140" s="78" t="s">
        <v>211</v>
      </c>
      <c r="BK140" s="78" t="s">
        <v>232</v>
      </c>
      <c r="BL140" s="78" t="s">
        <v>336</v>
      </c>
      <c r="BM140" s="79">
        <v>10</v>
      </c>
      <c r="BN140" s="84">
        <v>550</v>
      </c>
      <c r="BQ140" s="87"/>
      <c r="BR140" s="81"/>
      <c r="BS140" s="104"/>
      <c r="BT140" s="78" t="s">
        <v>712</v>
      </c>
      <c r="BU140" s="79">
        <v>6</v>
      </c>
      <c r="BV140" s="84">
        <v>125</v>
      </c>
    </row>
    <row r="141" spans="46:74" ht="24.95" customHeight="1" x14ac:dyDescent="0.4">
      <c r="BI141" s="86"/>
      <c r="BJ141" s="97" t="s">
        <v>213</v>
      </c>
      <c r="BK141" s="97" t="s">
        <v>188</v>
      </c>
      <c r="BL141" s="78" t="s">
        <v>337</v>
      </c>
      <c r="BM141" s="79">
        <v>180</v>
      </c>
      <c r="BN141" s="80">
        <v>4000</v>
      </c>
      <c r="BQ141" s="87"/>
      <c r="BR141" s="81"/>
      <c r="BS141" s="104"/>
      <c r="BT141" s="78" t="s">
        <v>713</v>
      </c>
      <c r="BU141" s="79">
        <v>6</v>
      </c>
      <c r="BV141" s="84">
        <v>143</v>
      </c>
    </row>
    <row r="142" spans="46:74" ht="24.95" customHeight="1" x14ac:dyDescent="0.4">
      <c r="BI142" s="88"/>
      <c r="BJ142" s="99"/>
      <c r="BK142" s="99"/>
      <c r="BL142" s="78" t="s">
        <v>338</v>
      </c>
      <c r="BM142" s="79">
        <v>180</v>
      </c>
      <c r="BN142" s="80">
        <v>4000</v>
      </c>
      <c r="BQ142" s="87"/>
      <c r="BR142" s="81"/>
      <c r="BS142" s="104"/>
      <c r="BT142" s="78" t="s">
        <v>714</v>
      </c>
      <c r="BU142" s="79">
        <v>6</v>
      </c>
      <c r="BV142" s="84">
        <v>143</v>
      </c>
    </row>
    <row r="143" spans="46:74" ht="24.95" customHeight="1" x14ac:dyDescent="0.4">
      <c r="BI143" s="86"/>
      <c r="BJ143" s="77" t="s">
        <v>215</v>
      </c>
      <c r="BK143" s="97" t="s">
        <v>181</v>
      </c>
      <c r="BL143" s="78" t="s">
        <v>339</v>
      </c>
      <c r="BM143" s="79">
        <v>400</v>
      </c>
      <c r="BN143" s="80">
        <v>9950</v>
      </c>
      <c r="BQ143" s="87"/>
      <c r="BR143" s="81"/>
      <c r="BS143" s="104"/>
      <c r="BT143" s="78" t="s">
        <v>715</v>
      </c>
      <c r="BU143" s="79">
        <v>6</v>
      </c>
      <c r="BV143" s="84">
        <v>173</v>
      </c>
    </row>
    <row r="144" spans="46:74" ht="24.95" customHeight="1" x14ac:dyDescent="0.4">
      <c r="BI144" s="87"/>
      <c r="BJ144" s="81"/>
      <c r="BK144" s="98"/>
      <c r="BL144" s="78" t="s">
        <v>340</v>
      </c>
      <c r="BM144" s="79">
        <v>200</v>
      </c>
      <c r="BN144" s="80">
        <v>14950</v>
      </c>
      <c r="BQ144" s="87"/>
      <c r="BR144" s="81"/>
      <c r="BS144" s="104"/>
      <c r="BT144" s="78" t="s">
        <v>716</v>
      </c>
      <c r="BU144" s="79">
        <v>6</v>
      </c>
      <c r="BV144" s="84">
        <v>173</v>
      </c>
    </row>
    <row r="145" spans="61:74" ht="24.95" customHeight="1" x14ac:dyDescent="0.4">
      <c r="BI145" s="87"/>
      <c r="BJ145" s="81"/>
      <c r="BK145" s="99"/>
      <c r="BL145" s="78" t="s">
        <v>341</v>
      </c>
      <c r="BM145" s="79">
        <v>200</v>
      </c>
      <c r="BN145" s="80">
        <v>14950</v>
      </c>
      <c r="BQ145" s="87"/>
      <c r="BR145" s="81"/>
      <c r="BS145" s="104"/>
      <c r="BT145" s="78" t="s">
        <v>717</v>
      </c>
      <c r="BU145" s="79">
        <v>6</v>
      </c>
      <c r="BV145" s="84">
        <v>188</v>
      </c>
    </row>
    <row r="146" spans="61:74" ht="24.95" customHeight="1" x14ac:dyDescent="0.4">
      <c r="BI146" s="87"/>
      <c r="BJ146" s="81"/>
      <c r="BK146" s="106" t="s">
        <v>188</v>
      </c>
      <c r="BL146" s="78" t="s">
        <v>342</v>
      </c>
      <c r="BM146" s="79">
        <v>100</v>
      </c>
      <c r="BN146" s="80">
        <v>5000</v>
      </c>
      <c r="BQ146" s="87"/>
      <c r="BR146" s="81"/>
      <c r="BS146" s="104"/>
      <c r="BT146" s="78" t="s">
        <v>718</v>
      </c>
      <c r="BU146" s="79">
        <v>6</v>
      </c>
      <c r="BV146" s="84">
        <v>188</v>
      </c>
    </row>
    <row r="147" spans="61:74" ht="24.95" customHeight="1" x14ac:dyDescent="0.4">
      <c r="BI147" s="87"/>
      <c r="BJ147" s="81"/>
      <c r="BK147" s="107"/>
      <c r="BL147" s="78" t="s">
        <v>343</v>
      </c>
      <c r="BM147" s="79">
        <v>100</v>
      </c>
      <c r="BN147" s="80">
        <v>5000</v>
      </c>
      <c r="BQ147" s="87"/>
      <c r="BR147" s="81"/>
      <c r="BS147" s="104"/>
      <c r="BT147" s="78" t="s">
        <v>719</v>
      </c>
      <c r="BU147" s="79">
        <v>6</v>
      </c>
      <c r="BV147" s="84">
        <v>110</v>
      </c>
    </row>
    <row r="148" spans="61:74" ht="24.95" customHeight="1" x14ac:dyDescent="0.4">
      <c r="BI148" s="87"/>
      <c r="BJ148" s="81"/>
      <c r="BK148" s="107"/>
      <c r="BL148" s="78" t="s">
        <v>344</v>
      </c>
      <c r="BM148" s="79">
        <v>90</v>
      </c>
      <c r="BN148" s="80">
        <v>4950</v>
      </c>
      <c r="BQ148" s="87"/>
      <c r="BR148" s="81"/>
      <c r="BS148" s="104"/>
      <c r="BT148" s="78" t="s">
        <v>720</v>
      </c>
      <c r="BU148" s="79">
        <v>6</v>
      </c>
      <c r="BV148" s="84">
        <v>124</v>
      </c>
    </row>
    <row r="149" spans="61:74" ht="24.95" customHeight="1" x14ac:dyDescent="0.4">
      <c r="BI149" s="87"/>
      <c r="BJ149" s="81"/>
      <c r="BK149" s="107"/>
      <c r="BL149" s="78" t="s">
        <v>345</v>
      </c>
      <c r="BM149" s="79">
        <v>90</v>
      </c>
      <c r="BN149" s="80">
        <v>4950</v>
      </c>
      <c r="BQ149" s="87"/>
      <c r="BR149" s="81"/>
      <c r="BS149" s="104"/>
      <c r="BT149" s="78" t="s">
        <v>721</v>
      </c>
      <c r="BU149" s="79">
        <v>6</v>
      </c>
      <c r="BV149" s="84">
        <v>139</v>
      </c>
    </row>
    <row r="150" spans="61:74" ht="24.95" customHeight="1" x14ac:dyDescent="0.4">
      <c r="BI150" s="87"/>
      <c r="BJ150" s="81"/>
      <c r="BK150" s="107"/>
      <c r="BL150" s="78" t="s">
        <v>346</v>
      </c>
      <c r="BM150" s="79">
        <v>90</v>
      </c>
      <c r="BN150" s="80">
        <v>4950</v>
      </c>
      <c r="BQ150" s="87"/>
      <c r="BR150" s="81"/>
      <c r="BS150" s="104"/>
      <c r="BT150" s="78" t="s">
        <v>722</v>
      </c>
      <c r="BU150" s="92">
        <v>4.8</v>
      </c>
      <c r="BV150" s="84">
        <v>96</v>
      </c>
    </row>
    <row r="151" spans="61:74" ht="24.95" customHeight="1" x14ac:dyDescent="0.4">
      <c r="BI151" s="87"/>
      <c r="BJ151" s="81"/>
      <c r="BK151" s="107"/>
      <c r="BL151" s="78" t="s">
        <v>347</v>
      </c>
      <c r="BM151" s="79">
        <v>90</v>
      </c>
      <c r="BN151" s="80">
        <v>4950</v>
      </c>
      <c r="BQ151" s="87"/>
      <c r="BR151" s="81"/>
      <c r="BS151" s="104"/>
      <c r="BT151" s="78" t="s">
        <v>723</v>
      </c>
      <c r="BU151" s="79">
        <v>4</v>
      </c>
      <c r="BV151" s="84">
        <v>110</v>
      </c>
    </row>
    <row r="152" spans="61:74" ht="24.95" customHeight="1" x14ac:dyDescent="0.4">
      <c r="BI152" s="87"/>
      <c r="BJ152" s="81"/>
      <c r="BK152" s="107"/>
      <c r="BL152" s="78" t="s">
        <v>348</v>
      </c>
      <c r="BM152" s="79">
        <v>90</v>
      </c>
      <c r="BN152" s="80">
        <v>4950</v>
      </c>
      <c r="BQ152" s="87"/>
      <c r="BR152" s="81"/>
      <c r="BS152" s="104"/>
      <c r="BT152" s="78" t="s">
        <v>724</v>
      </c>
      <c r="BU152" s="79">
        <v>4</v>
      </c>
      <c r="BV152" s="84">
        <v>117</v>
      </c>
    </row>
    <row r="153" spans="61:74" ht="24.95" customHeight="1" x14ac:dyDescent="0.4">
      <c r="BI153" s="87"/>
      <c r="BJ153" s="81"/>
      <c r="BK153" s="108"/>
      <c r="BL153" s="78" t="s">
        <v>349</v>
      </c>
      <c r="BM153" s="79">
        <v>90</v>
      </c>
      <c r="BN153" s="80">
        <v>4950</v>
      </c>
      <c r="BQ153" s="87"/>
      <c r="BR153" s="81"/>
      <c r="BS153" s="104"/>
      <c r="BT153" s="78" t="s">
        <v>725</v>
      </c>
      <c r="BU153" s="92">
        <v>3.2</v>
      </c>
      <c r="BV153" s="84">
        <v>195</v>
      </c>
    </row>
    <row r="154" spans="61:74" ht="24.95" customHeight="1" x14ac:dyDescent="0.4">
      <c r="BI154" s="87"/>
      <c r="BJ154" s="81"/>
      <c r="BK154" s="106" t="s">
        <v>188</v>
      </c>
      <c r="BL154" s="78" t="s">
        <v>350</v>
      </c>
      <c r="BM154" s="79">
        <v>90</v>
      </c>
      <c r="BN154" s="80">
        <v>4950</v>
      </c>
      <c r="BQ154" s="87"/>
      <c r="BR154" s="81"/>
      <c r="BS154" s="104"/>
      <c r="BT154" s="78" t="s">
        <v>726</v>
      </c>
      <c r="BU154" s="92">
        <v>3.2</v>
      </c>
      <c r="BV154" s="84">
        <v>200</v>
      </c>
    </row>
    <row r="155" spans="61:74" ht="24.95" customHeight="1" x14ac:dyDescent="0.4">
      <c r="BI155" s="87"/>
      <c r="BJ155" s="81"/>
      <c r="BK155" s="107"/>
      <c r="BL155" s="78" t="s">
        <v>351</v>
      </c>
      <c r="BM155" s="79">
        <v>90</v>
      </c>
      <c r="BN155" s="80">
        <v>4950</v>
      </c>
      <c r="BQ155" s="87"/>
      <c r="BR155" s="81"/>
      <c r="BS155" s="104"/>
      <c r="BT155" s="78" t="s">
        <v>727</v>
      </c>
      <c r="BU155" s="92">
        <v>3.2</v>
      </c>
      <c r="BV155" s="84">
        <v>91</v>
      </c>
    </row>
    <row r="156" spans="61:74" ht="24.95" customHeight="1" x14ac:dyDescent="0.4">
      <c r="BI156" s="87"/>
      <c r="BJ156" s="81"/>
      <c r="BK156" s="107"/>
      <c r="BL156" s="78" t="s">
        <v>352</v>
      </c>
      <c r="BM156" s="79">
        <v>90</v>
      </c>
      <c r="BN156" s="80">
        <v>4950</v>
      </c>
      <c r="BQ156" s="87"/>
      <c r="BR156" s="81"/>
      <c r="BS156" s="104"/>
      <c r="BT156" s="78" t="s">
        <v>728</v>
      </c>
      <c r="BU156" s="92">
        <v>3.2</v>
      </c>
      <c r="BV156" s="84">
        <v>91</v>
      </c>
    </row>
    <row r="157" spans="61:74" ht="24.95" customHeight="1" x14ac:dyDescent="0.4">
      <c r="BI157" s="87"/>
      <c r="BJ157" s="81"/>
      <c r="BK157" s="107"/>
      <c r="BL157" s="78" t="s">
        <v>353</v>
      </c>
      <c r="BM157" s="79">
        <v>90</v>
      </c>
      <c r="BN157" s="80">
        <v>4950</v>
      </c>
      <c r="BQ157" s="87"/>
      <c r="BR157" s="81"/>
      <c r="BS157" s="104"/>
      <c r="BT157" s="78" t="s">
        <v>729</v>
      </c>
      <c r="BU157" s="92">
        <v>3.2</v>
      </c>
      <c r="BV157" s="84">
        <v>123</v>
      </c>
    </row>
    <row r="158" spans="61:74" ht="24.95" customHeight="1" x14ac:dyDescent="0.4">
      <c r="BI158" s="87"/>
      <c r="BJ158" s="81"/>
      <c r="BK158" s="107"/>
      <c r="BL158" s="78" t="s">
        <v>354</v>
      </c>
      <c r="BM158" s="79">
        <v>90</v>
      </c>
      <c r="BN158" s="80">
        <v>4950</v>
      </c>
      <c r="BQ158" s="87"/>
      <c r="BR158" s="81"/>
      <c r="BS158" s="105"/>
      <c r="BT158" s="78" t="s">
        <v>730</v>
      </c>
      <c r="BU158" s="92">
        <v>3.2</v>
      </c>
      <c r="BV158" s="84">
        <v>110</v>
      </c>
    </row>
    <row r="159" spans="61:74" ht="24.95" customHeight="1" x14ac:dyDescent="0.4">
      <c r="BI159" s="87"/>
      <c r="BJ159" s="81"/>
      <c r="BK159" s="107"/>
      <c r="BL159" s="78" t="s">
        <v>355</v>
      </c>
      <c r="BM159" s="79">
        <v>90</v>
      </c>
      <c r="BN159" s="80">
        <v>4950</v>
      </c>
      <c r="BQ159" s="87"/>
      <c r="BR159" s="81"/>
      <c r="BS159" s="103" t="s">
        <v>690</v>
      </c>
      <c r="BT159" s="78" t="s">
        <v>731</v>
      </c>
      <c r="BU159" s="79">
        <v>4</v>
      </c>
      <c r="BV159" s="84">
        <v>20</v>
      </c>
    </row>
    <row r="160" spans="61:74" ht="24.95" customHeight="1" x14ac:dyDescent="0.4">
      <c r="BI160" s="87"/>
      <c r="BJ160" s="81"/>
      <c r="BK160" s="107"/>
      <c r="BL160" s="78" t="s">
        <v>356</v>
      </c>
      <c r="BM160" s="79">
        <v>90</v>
      </c>
      <c r="BN160" s="80">
        <v>4950</v>
      </c>
      <c r="BQ160" s="87"/>
      <c r="BR160" s="81"/>
      <c r="BS160" s="104"/>
      <c r="BT160" s="78" t="s">
        <v>732</v>
      </c>
      <c r="BU160" s="79">
        <v>4</v>
      </c>
      <c r="BV160" s="84">
        <v>20</v>
      </c>
    </row>
    <row r="161" spans="61:74" ht="24.95" customHeight="1" x14ac:dyDescent="0.4">
      <c r="BI161" s="87"/>
      <c r="BJ161" s="81"/>
      <c r="BK161" s="107"/>
      <c r="BL161" s="78" t="s">
        <v>357</v>
      </c>
      <c r="BM161" s="79">
        <v>90</v>
      </c>
      <c r="BN161" s="80">
        <v>4950</v>
      </c>
      <c r="BQ161" s="87"/>
      <c r="BR161" s="81"/>
      <c r="BS161" s="104"/>
      <c r="BT161" s="78" t="s">
        <v>733</v>
      </c>
      <c r="BU161" s="79">
        <v>4</v>
      </c>
      <c r="BV161" s="84">
        <v>2</v>
      </c>
    </row>
    <row r="162" spans="61:74" ht="24.95" customHeight="1" x14ac:dyDescent="0.4">
      <c r="BI162" s="87"/>
      <c r="BJ162" s="81"/>
      <c r="BK162" s="107"/>
      <c r="BL162" s="78" t="s">
        <v>358</v>
      </c>
      <c r="BM162" s="79">
        <v>90</v>
      </c>
      <c r="BN162" s="80">
        <v>4950</v>
      </c>
      <c r="BQ162" s="87"/>
      <c r="BR162" s="81"/>
      <c r="BS162" s="104"/>
      <c r="BT162" s="78" t="s">
        <v>734</v>
      </c>
      <c r="BU162" s="79">
        <v>4</v>
      </c>
      <c r="BV162" s="84">
        <v>2</v>
      </c>
    </row>
    <row r="163" spans="61:74" ht="24.95" customHeight="1" x14ac:dyDescent="0.4">
      <c r="BI163" s="87"/>
      <c r="BJ163" s="81"/>
      <c r="BK163" s="107"/>
      <c r="BL163" s="78" t="s">
        <v>359</v>
      </c>
      <c r="BM163" s="79">
        <v>90</v>
      </c>
      <c r="BN163" s="80">
        <v>4950</v>
      </c>
      <c r="BQ163" s="87"/>
      <c r="BR163" s="81"/>
      <c r="BS163" s="104"/>
      <c r="BT163" s="78" t="s">
        <v>735</v>
      </c>
      <c r="BU163" s="79">
        <v>4</v>
      </c>
      <c r="BV163" s="84">
        <v>2</v>
      </c>
    </row>
    <row r="164" spans="61:74" ht="24.95" customHeight="1" x14ac:dyDescent="0.4">
      <c r="BI164" s="87"/>
      <c r="BJ164" s="81"/>
      <c r="BK164" s="107"/>
      <c r="BL164" s="78" t="s">
        <v>360</v>
      </c>
      <c r="BM164" s="79">
        <v>90</v>
      </c>
      <c r="BN164" s="80">
        <v>4950</v>
      </c>
      <c r="BQ164" s="87"/>
      <c r="BR164" s="81"/>
      <c r="BS164" s="104"/>
      <c r="BT164" s="78" t="s">
        <v>736</v>
      </c>
      <c r="BU164" s="79">
        <v>4</v>
      </c>
      <c r="BV164" s="84">
        <v>2</v>
      </c>
    </row>
    <row r="165" spans="61:74" ht="24.95" customHeight="1" x14ac:dyDescent="0.4">
      <c r="BI165" s="87"/>
      <c r="BJ165" s="81"/>
      <c r="BK165" s="107"/>
      <c r="BL165" s="78" t="s">
        <v>361</v>
      </c>
      <c r="BM165" s="79">
        <v>90</v>
      </c>
      <c r="BN165" s="80">
        <v>4950</v>
      </c>
      <c r="BQ165" s="87"/>
      <c r="BR165" s="81"/>
      <c r="BS165" s="104"/>
      <c r="BT165" s="78" t="s">
        <v>737</v>
      </c>
      <c r="BU165" s="79">
        <v>4</v>
      </c>
      <c r="BV165" s="84">
        <v>2</v>
      </c>
    </row>
    <row r="166" spans="61:74" ht="24.95" customHeight="1" x14ac:dyDescent="0.4">
      <c r="BI166" s="87"/>
      <c r="BJ166" s="81"/>
      <c r="BK166" s="108"/>
      <c r="BL166" s="78" t="s">
        <v>362</v>
      </c>
      <c r="BM166" s="79">
        <v>90</v>
      </c>
      <c r="BN166" s="80">
        <v>4950</v>
      </c>
      <c r="BQ166" s="87"/>
      <c r="BR166" s="81"/>
      <c r="BS166" s="104"/>
      <c r="BT166" s="78" t="s">
        <v>738</v>
      </c>
      <c r="BU166" s="79">
        <v>4</v>
      </c>
      <c r="BV166" s="84">
        <v>2</v>
      </c>
    </row>
    <row r="167" spans="61:74" ht="24.95" customHeight="1" x14ac:dyDescent="0.4">
      <c r="BI167" s="87"/>
      <c r="BJ167" s="81"/>
      <c r="BK167" s="106" t="s">
        <v>188</v>
      </c>
      <c r="BL167" s="78" t="s">
        <v>363</v>
      </c>
      <c r="BM167" s="79">
        <v>90</v>
      </c>
      <c r="BN167" s="80">
        <v>4950</v>
      </c>
      <c r="BQ167" s="87"/>
      <c r="BR167" s="81"/>
      <c r="BS167" s="104"/>
      <c r="BT167" s="78" t="s">
        <v>739</v>
      </c>
      <c r="BU167" s="79">
        <v>4</v>
      </c>
      <c r="BV167" s="84">
        <v>6</v>
      </c>
    </row>
    <row r="168" spans="61:74" ht="24.95" customHeight="1" x14ac:dyDescent="0.4">
      <c r="BI168" s="87"/>
      <c r="BJ168" s="81"/>
      <c r="BK168" s="107"/>
      <c r="BL168" s="78" t="s">
        <v>364</v>
      </c>
      <c r="BM168" s="79">
        <v>90</v>
      </c>
      <c r="BN168" s="80">
        <v>4950</v>
      </c>
      <c r="BQ168" s="87"/>
      <c r="BR168" s="81"/>
      <c r="BS168" s="104"/>
      <c r="BT168" s="78" t="s">
        <v>740</v>
      </c>
      <c r="BU168" s="79">
        <v>4</v>
      </c>
      <c r="BV168" s="84">
        <v>6</v>
      </c>
    </row>
    <row r="169" spans="61:74" ht="24.95" customHeight="1" x14ac:dyDescent="0.4">
      <c r="BI169" s="87"/>
      <c r="BJ169" s="81"/>
      <c r="BK169" s="107"/>
      <c r="BL169" s="78" t="s">
        <v>365</v>
      </c>
      <c r="BM169" s="79">
        <v>90</v>
      </c>
      <c r="BN169" s="80">
        <v>4950</v>
      </c>
      <c r="BQ169" s="87"/>
      <c r="BR169" s="81"/>
      <c r="BS169" s="104"/>
      <c r="BT169" s="78" t="s">
        <v>741</v>
      </c>
      <c r="BU169" s="79">
        <v>4</v>
      </c>
      <c r="BV169" s="84">
        <v>6</v>
      </c>
    </row>
    <row r="170" spans="61:74" ht="24.95" customHeight="1" x14ac:dyDescent="0.4">
      <c r="BI170" s="87"/>
      <c r="BJ170" s="81"/>
      <c r="BK170" s="107"/>
      <c r="BL170" s="78" t="s">
        <v>366</v>
      </c>
      <c r="BM170" s="79">
        <v>90</v>
      </c>
      <c r="BN170" s="80">
        <v>4950</v>
      </c>
      <c r="BQ170" s="87"/>
      <c r="BR170" s="81"/>
      <c r="BS170" s="105"/>
      <c r="BT170" s="78" t="s">
        <v>742</v>
      </c>
      <c r="BU170" s="79">
        <v>4</v>
      </c>
      <c r="BV170" s="84">
        <v>6</v>
      </c>
    </row>
    <row r="171" spans="61:74" ht="24.95" customHeight="1" x14ac:dyDescent="0.4">
      <c r="BI171" s="87"/>
      <c r="BJ171" s="81"/>
      <c r="BK171" s="107"/>
      <c r="BL171" s="78" t="s">
        <v>367</v>
      </c>
      <c r="BM171" s="79">
        <v>90</v>
      </c>
      <c r="BN171" s="80">
        <v>4950</v>
      </c>
      <c r="BQ171" s="87"/>
      <c r="BR171" s="81"/>
      <c r="BS171" s="106" t="s">
        <v>692</v>
      </c>
      <c r="BT171" s="78" t="s">
        <v>743</v>
      </c>
      <c r="BU171" s="79">
        <v>4</v>
      </c>
      <c r="BV171" s="84">
        <v>35</v>
      </c>
    </row>
    <row r="172" spans="61:74" ht="24.95" customHeight="1" x14ac:dyDescent="0.4">
      <c r="BI172" s="87"/>
      <c r="BJ172" s="81"/>
      <c r="BK172" s="107"/>
      <c r="BL172" s="78" t="s">
        <v>368</v>
      </c>
      <c r="BM172" s="79">
        <v>90</v>
      </c>
      <c r="BN172" s="80">
        <v>4950</v>
      </c>
      <c r="BQ172" s="87"/>
      <c r="BR172" s="81"/>
      <c r="BS172" s="107"/>
      <c r="BT172" s="78" t="s">
        <v>744</v>
      </c>
      <c r="BU172" s="79">
        <v>4</v>
      </c>
      <c r="BV172" s="84">
        <v>37</v>
      </c>
    </row>
    <row r="173" spans="61:74" ht="24.95" customHeight="1" x14ac:dyDescent="0.4">
      <c r="BI173" s="87"/>
      <c r="BJ173" s="81"/>
      <c r="BK173" s="107"/>
      <c r="BL173" s="78" t="s">
        <v>369</v>
      </c>
      <c r="BM173" s="79">
        <v>90</v>
      </c>
      <c r="BN173" s="80">
        <v>3950</v>
      </c>
      <c r="BQ173" s="87"/>
      <c r="BR173" s="81"/>
      <c r="BS173" s="107"/>
      <c r="BT173" s="78" t="s">
        <v>745</v>
      </c>
      <c r="BU173" s="79">
        <v>4</v>
      </c>
      <c r="BV173" s="84">
        <v>39</v>
      </c>
    </row>
    <row r="174" spans="61:74" ht="24.95" customHeight="1" x14ac:dyDescent="0.4">
      <c r="BI174" s="87"/>
      <c r="BJ174" s="81"/>
      <c r="BK174" s="107"/>
      <c r="BL174" s="78" t="s">
        <v>370</v>
      </c>
      <c r="BM174" s="79">
        <v>90</v>
      </c>
      <c r="BN174" s="80">
        <v>3950</v>
      </c>
      <c r="BQ174" s="87"/>
      <c r="BR174" s="81"/>
      <c r="BS174" s="107"/>
      <c r="BT174" s="78" t="s">
        <v>746</v>
      </c>
      <c r="BU174" s="79">
        <v>4</v>
      </c>
      <c r="BV174" s="84">
        <v>41</v>
      </c>
    </row>
    <row r="175" spans="61:74" ht="24.95" customHeight="1" x14ac:dyDescent="0.4">
      <c r="BI175" s="87"/>
      <c r="BJ175" s="81"/>
      <c r="BK175" s="107"/>
      <c r="BL175" s="78" t="s">
        <v>371</v>
      </c>
      <c r="BM175" s="79">
        <v>90</v>
      </c>
      <c r="BN175" s="80">
        <v>4950</v>
      </c>
      <c r="BQ175" s="87"/>
      <c r="BR175" s="81"/>
      <c r="BS175" s="107"/>
      <c r="BT175" s="78" t="s">
        <v>747</v>
      </c>
      <c r="BU175" s="79">
        <v>4</v>
      </c>
      <c r="BV175" s="84">
        <v>44</v>
      </c>
    </row>
    <row r="176" spans="61:74" ht="24.95" customHeight="1" x14ac:dyDescent="0.4">
      <c r="BI176" s="87"/>
      <c r="BJ176" s="81"/>
      <c r="BK176" s="107"/>
      <c r="BL176" s="78" t="s">
        <v>372</v>
      </c>
      <c r="BM176" s="79">
        <v>90</v>
      </c>
      <c r="BN176" s="80">
        <v>4950</v>
      </c>
      <c r="BQ176" s="87"/>
      <c r="BR176" s="81"/>
      <c r="BS176" s="107"/>
      <c r="BT176" s="78" t="s">
        <v>748</v>
      </c>
      <c r="BU176" s="79">
        <v>4</v>
      </c>
      <c r="BV176" s="84">
        <v>42</v>
      </c>
    </row>
    <row r="177" spans="61:74" ht="24.95" customHeight="1" x14ac:dyDescent="0.4">
      <c r="BI177" s="87"/>
      <c r="BJ177" s="81"/>
      <c r="BK177" s="107"/>
      <c r="BL177" s="78" t="s">
        <v>373</v>
      </c>
      <c r="BM177" s="79">
        <v>90</v>
      </c>
      <c r="BN177" s="80">
        <v>4950</v>
      </c>
      <c r="BQ177" s="87"/>
      <c r="BR177" s="81"/>
      <c r="BS177" s="107"/>
      <c r="BT177" s="78" t="s">
        <v>749</v>
      </c>
      <c r="BU177" s="79">
        <v>4</v>
      </c>
      <c r="BV177" s="84">
        <v>48</v>
      </c>
    </row>
    <row r="178" spans="61:74" x14ac:dyDescent="0.4">
      <c r="BI178" s="87"/>
      <c r="BJ178" s="81"/>
      <c r="BK178" s="107"/>
      <c r="BL178" s="78" t="s">
        <v>374</v>
      </c>
      <c r="BM178" s="79">
        <v>90</v>
      </c>
      <c r="BN178" s="80">
        <v>4950</v>
      </c>
      <c r="BQ178" s="87"/>
      <c r="BR178" s="81"/>
      <c r="BS178" s="107"/>
      <c r="BT178" s="78" t="s">
        <v>750</v>
      </c>
      <c r="BU178" s="79">
        <v>4</v>
      </c>
      <c r="BV178" s="84">
        <v>50</v>
      </c>
    </row>
    <row r="179" spans="61:74" x14ac:dyDescent="0.4">
      <c r="BI179" s="87"/>
      <c r="BJ179" s="81"/>
      <c r="BK179" s="107"/>
      <c r="BL179" s="78" t="s">
        <v>375</v>
      </c>
      <c r="BM179" s="79">
        <v>90</v>
      </c>
      <c r="BN179" s="80">
        <v>4950</v>
      </c>
      <c r="BQ179" s="87"/>
      <c r="BR179" s="81"/>
      <c r="BS179" s="107"/>
      <c r="BT179" s="78" t="s">
        <v>751</v>
      </c>
      <c r="BU179" s="79">
        <v>4</v>
      </c>
      <c r="BV179" s="84">
        <v>53</v>
      </c>
    </row>
    <row r="180" spans="61:74" x14ac:dyDescent="0.4">
      <c r="BI180" s="87"/>
      <c r="BJ180" s="81"/>
      <c r="BK180" s="107"/>
      <c r="BL180" s="78" t="s">
        <v>376</v>
      </c>
      <c r="BM180" s="79">
        <v>90</v>
      </c>
      <c r="BN180" s="80">
        <v>4950</v>
      </c>
      <c r="BQ180" s="87"/>
      <c r="BR180" s="81"/>
      <c r="BS180" s="107"/>
      <c r="BT180" s="78" t="s">
        <v>752</v>
      </c>
      <c r="BU180" s="79">
        <v>4</v>
      </c>
      <c r="BV180" s="84">
        <v>51</v>
      </c>
    </row>
    <row r="181" spans="61:74" x14ac:dyDescent="0.4">
      <c r="BI181" s="87"/>
      <c r="BJ181" s="81"/>
      <c r="BK181" s="107"/>
      <c r="BL181" s="78" t="s">
        <v>377</v>
      </c>
      <c r="BM181" s="79">
        <v>90</v>
      </c>
      <c r="BN181" s="80">
        <v>4950</v>
      </c>
      <c r="BQ181" s="87"/>
      <c r="BR181" s="81"/>
      <c r="BS181" s="107"/>
      <c r="BT181" s="78" t="s">
        <v>753</v>
      </c>
      <c r="BU181" s="79">
        <v>4</v>
      </c>
      <c r="BV181" s="84">
        <v>40</v>
      </c>
    </row>
    <row r="182" spans="61:74" x14ac:dyDescent="0.4">
      <c r="BI182" s="87"/>
      <c r="BJ182" s="81"/>
      <c r="BK182" s="107"/>
      <c r="BL182" s="78" t="s">
        <v>378</v>
      </c>
      <c r="BM182" s="79">
        <v>90</v>
      </c>
      <c r="BN182" s="80">
        <v>4950</v>
      </c>
      <c r="BQ182" s="87"/>
      <c r="BR182" s="81"/>
      <c r="BS182" s="107"/>
      <c r="BT182" s="78" t="s">
        <v>754</v>
      </c>
      <c r="BU182" s="79">
        <v>4</v>
      </c>
      <c r="BV182" s="84">
        <v>38</v>
      </c>
    </row>
    <row r="183" spans="61:74" x14ac:dyDescent="0.4">
      <c r="BI183" s="87"/>
      <c r="BJ183" s="81"/>
      <c r="BK183" s="107"/>
      <c r="BL183" s="78" t="s">
        <v>379</v>
      </c>
      <c r="BM183" s="79">
        <v>90</v>
      </c>
      <c r="BN183" s="80">
        <v>4950</v>
      </c>
      <c r="BQ183" s="87"/>
      <c r="BR183" s="81"/>
      <c r="BS183" s="107"/>
      <c r="BT183" s="78" t="s">
        <v>755</v>
      </c>
      <c r="BU183" s="79">
        <v>4</v>
      </c>
      <c r="BV183" s="84">
        <v>44</v>
      </c>
    </row>
    <row r="184" spans="61:74" x14ac:dyDescent="0.4">
      <c r="BI184" s="87"/>
      <c r="BJ184" s="81"/>
      <c r="BK184" s="107"/>
      <c r="BL184" s="78" t="s">
        <v>380</v>
      </c>
      <c r="BM184" s="79">
        <v>90</v>
      </c>
      <c r="BN184" s="80">
        <v>4950</v>
      </c>
      <c r="BQ184" s="87"/>
      <c r="BR184" s="81"/>
      <c r="BS184" s="107"/>
      <c r="BT184" s="78" t="s">
        <v>756</v>
      </c>
      <c r="BU184" s="79">
        <v>4</v>
      </c>
      <c r="BV184" s="84">
        <v>45</v>
      </c>
    </row>
    <row r="185" spans="61:74" x14ac:dyDescent="0.4">
      <c r="BI185" s="87"/>
      <c r="BJ185" s="81"/>
      <c r="BK185" s="107"/>
      <c r="BL185" s="78" t="s">
        <v>381</v>
      </c>
      <c r="BM185" s="79">
        <v>90</v>
      </c>
      <c r="BN185" s="80">
        <v>4950</v>
      </c>
      <c r="BQ185" s="87"/>
      <c r="BR185" s="81"/>
      <c r="BS185" s="107"/>
      <c r="BT185" s="78" t="s">
        <v>757</v>
      </c>
      <c r="BU185" s="79">
        <v>4</v>
      </c>
      <c r="BV185" s="84">
        <v>48</v>
      </c>
    </row>
    <row r="186" spans="61:74" x14ac:dyDescent="0.4">
      <c r="BI186" s="87"/>
      <c r="BJ186" s="81"/>
      <c r="BK186" s="107"/>
      <c r="BL186" s="78" t="s">
        <v>382</v>
      </c>
      <c r="BM186" s="79">
        <v>90</v>
      </c>
      <c r="BN186" s="80">
        <v>4950</v>
      </c>
      <c r="BQ186" s="87"/>
      <c r="BR186" s="81"/>
      <c r="BS186" s="107"/>
      <c r="BT186" s="78" t="s">
        <v>758</v>
      </c>
      <c r="BU186" s="79">
        <v>4</v>
      </c>
      <c r="BV186" s="84">
        <v>47</v>
      </c>
    </row>
    <row r="187" spans="61:74" x14ac:dyDescent="0.4">
      <c r="BI187" s="87"/>
      <c r="BJ187" s="81"/>
      <c r="BK187" s="107"/>
      <c r="BL187" s="78" t="s">
        <v>383</v>
      </c>
      <c r="BM187" s="79">
        <v>90</v>
      </c>
      <c r="BN187" s="80">
        <v>4950</v>
      </c>
      <c r="BQ187" s="87"/>
      <c r="BR187" s="81"/>
      <c r="BS187" s="107"/>
      <c r="BT187" s="78" t="s">
        <v>759</v>
      </c>
      <c r="BU187" s="79">
        <v>4</v>
      </c>
      <c r="BV187" s="84">
        <v>53</v>
      </c>
    </row>
    <row r="188" spans="61:74" x14ac:dyDescent="0.4">
      <c r="BI188" s="87"/>
      <c r="BJ188" s="81"/>
      <c r="BK188" s="107"/>
      <c r="BL188" s="78" t="s">
        <v>384</v>
      </c>
      <c r="BM188" s="79">
        <v>90</v>
      </c>
      <c r="BN188" s="80">
        <v>4950</v>
      </c>
      <c r="BQ188" s="87"/>
      <c r="BR188" s="81"/>
      <c r="BS188" s="107"/>
      <c r="BT188" s="78" t="s">
        <v>760</v>
      </c>
      <c r="BU188" s="79">
        <v>4</v>
      </c>
      <c r="BV188" s="84">
        <v>55</v>
      </c>
    </row>
    <row r="189" spans="61:74" x14ac:dyDescent="0.4">
      <c r="BI189" s="87"/>
      <c r="BJ189" s="81"/>
      <c r="BK189" s="107"/>
      <c r="BL189" s="78" t="s">
        <v>385</v>
      </c>
      <c r="BM189" s="79">
        <v>90</v>
      </c>
      <c r="BN189" s="80">
        <v>4950</v>
      </c>
      <c r="BQ189" s="87"/>
      <c r="BR189" s="81"/>
      <c r="BS189" s="107"/>
      <c r="BT189" s="78" t="s">
        <v>761</v>
      </c>
      <c r="BU189" s="79">
        <v>4</v>
      </c>
      <c r="BV189" s="84">
        <v>58</v>
      </c>
    </row>
    <row r="190" spans="61:74" x14ac:dyDescent="0.4">
      <c r="BI190" s="87"/>
      <c r="BJ190" s="81"/>
      <c r="BK190" s="107"/>
      <c r="BL190" s="78" t="s">
        <v>386</v>
      </c>
      <c r="BM190" s="79">
        <v>90</v>
      </c>
      <c r="BN190" s="80">
        <v>4950</v>
      </c>
      <c r="BQ190" s="87"/>
      <c r="BR190" s="81"/>
      <c r="BS190" s="107"/>
      <c r="BT190" s="78" t="s">
        <v>762</v>
      </c>
      <c r="BU190" s="79">
        <v>4</v>
      </c>
      <c r="BV190" s="84">
        <v>57</v>
      </c>
    </row>
    <row r="191" spans="61:74" x14ac:dyDescent="0.4">
      <c r="BI191" s="87"/>
      <c r="BJ191" s="81"/>
      <c r="BK191" s="107"/>
      <c r="BL191" s="78" t="s">
        <v>387</v>
      </c>
      <c r="BM191" s="79">
        <v>90</v>
      </c>
      <c r="BN191" s="80">
        <v>4950</v>
      </c>
      <c r="BQ191" s="87"/>
      <c r="BR191" s="81"/>
      <c r="BS191" s="107"/>
      <c r="BT191" s="78" t="s">
        <v>763</v>
      </c>
      <c r="BU191" s="79">
        <v>4</v>
      </c>
      <c r="BV191" s="84">
        <v>59</v>
      </c>
    </row>
    <row r="192" spans="61:74" x14ac:dyDescent="0.4">
      <c r="BI192" s="87"/>
      <c r="BJ192" s="81"/>
      <c r="BK192" s="107"/>
      <c r="BL192" s="78" t="s">
        <v>388</v>
      </c>
      <c r="BM192" s="79">
        <v>90</v>
      </c>
      <c r="BN192" s="80">
        <v>4950</v>
      </c>
      <c r="BQ192" s="87"/>
      <c r="BR192" s="81"/>
      <c r="BS192" s="107"/>
      <c r="BT192" s="78" t="s">
        <v>764</v>
      </c>
      <c r="BU192" s="79">
        <v>4</v>
      </c>
      <c r="BV192" s="84">
        <v>60</v>
      </c>
    </row>
    <row r="193" spans="61:74" x14ac:dyDescent="0.4">
      <c r="BI193" s="87"/>
      <c r="BJ193" s="81"/>
      <c r="BK193" s="107"/>
      <c r="BL193" s="78" t="s">
        <v>389</v>
      </c>
      <c r="BM193" s="79">
        <v>90</v>
      </c>
      <c r="BN193" s="80">
        <v>4950</v>
      </c>
      <c r="BQ193" s="87"/>
      <c r="BR193" s="81"/>
      <c r="BS193" s="107"/>
      <c r="BT193" s="78" t="s">
        <v>765</v>
      </c>
      <c r="BU193" s="79">
        <v>4</v>
      </c>
      <c r="BV193" s="84">
        <v>60</v>
      </c>
    </row>
    <row r="194" spans="61:74" x14ac:dyDescent="0.4">
      <c r="BI194" s="87"/>
      <c r="BJ194" s="81"/>
      <c r="BK194" s="107"/>
      <c r="BL194" s="78" t="s">
        <v>390</v>
      </c>
      <c r="BM194" s="79">
        <v>90</v>
      </c>
      <c r="BN194" s="80">
        <v>4950</v>
      </c>
      <c r="BQ194" s="87"/>
      <c r="BR194" s="81"/>
      <c r="BS194" s="107"/>
      <c r="BT194" s="78" t="s">
        <v>766</v>
      </c>
      <c r="BU194" s="79">
        <v>4</v>
      </c>
      <c r="BV194" s="84">
        <v>60</v>
      </c>
    </row>
    <row r="195" spans="61:74" x14ac:dyDescent="0.4">
      <c r="BI195" s="87"/>
      <c r="BJ195" s="81"/>
      <c r="BK195" s="107"/>
      <c r="BL195" s="78" t="s">
        <v>391</v>
      </c>
      <c r="BM195" s="79">
        <v>90</v>
      </c>
      <c r="BN195" s="80">
        <v>4950</v>
      </c>
      <c r="BQ195" s="87"/>
      <c r="BR195" s="81"/>
      <c r="BS195" s="107"/>
      <c r="BT195" s="78" t="s">
        <v>767</v>
      </c>
      <c r="BU195" s="79">
        <v>4</v>
      </c>
      <c r="BV195" s="84">
        <v>60</v>
      </c>
    </row>
    <row r="196" spans="61:74" x14ac:dyDescent="0.4">
      <c r="BI196" s="87"/>
      <c r="BJ196" s="81"/>
      <c r="BK196" s="107"/>
      <c r="BL196" s="78" t="s">
        <v>392</v>
      </c>
      <c r="BM196" s="79">
        <v>90</v>
      </c>
      <c r="BN196" s="80">
        <v>4950</v>
      </c>
      <c r="BQ196" s="87"/>
      <c r="BR196" s="81"/>
      <c r="BS196" s="107"/>
      <c r="BT196" s="78" t="s">
        <v>768</v>
      </c>
      <c r="BU196" s="79">
        <v>4</v>
      </c>
      <c r="BV196" s="84">
        <v>60</v>
      </c>
    </row>
    <row r="197" spans="61:74" x14ac:dyDescent="0.4">
      <c r="BI197" s="87"/>
      <c r="BJ197" s="81"/>
      <c r="BK197" s="107"/>
      <c r="BL197" s="78" t="s">
        <v>393</v>
      </c>
      <c r="BM197" s="79">
        <v>90</v>
      </c>
      <c r="BN197" s="80">
        <v>4950</v>
      </c>
      <c r="BQ197" s="87"/>
      <c r="BR197" s="81"/>
      <c r="BS197" s="108"/>
      <c r="BT197" s="78" t="s">
        <v>769</v>
      </c>
      <c r="BU197" s="79">
        <v>4</v>
      </c>
      <c r="BV197" s="84">
        <v>60</v>
      </c>
    </row>
    <row r="198" spans="61:74" x14ac:dyDescent="0.4">
      <c r="BI198" s="87"/>
      <c r="BJ198" s="81"/>
      <c r="BK198" s="107"/>
      <c r="BL198" s="78" t="s">
        <v>394</v>
      </c>
      <c r="BM198" s="79">
        <v>90</v>
      </c>
      <c r="BN198" s="80">
        <v>4950</v>
      </c>
      <c r="BQ198" s="87"/>
      <c r="BR198" s="81"/>
      <c r="BS198" s="106" t="s">
        <v>692</v>
      </c>
      <c r="BT198" s="78" t="s">
        <v>770</v>
      </c>
      <c r="BU198" s="79">
        <v>4</v>
      </c>
      <c r="BV198" s="84">
        <v>56</v>
      </c>
    </row>
    <row r="199" spans="61:74" x14ac:dyDescent="0.4">
      <c r="BI199" s="87"/>
      <c r="BJ199" s="81"/>
      <c r="BK199" s="107"/>
      <c r="BL199" s="78" t="s">
        <v>395</v>
      </c>
      <c r="BM199" s="79">
        <v>90</v>
      </c>
      <c r="BN199" s="80">
        <v>4950</v>
      </c>
      <c r="BQ199" s="87"/>
      <c r="BR199" s="81"/>
      <c r="BS199" s="107"/>
      <c r="BT199" s="78" t="s">
        <v>771</v>
      </c>
      <c r="BU199" s="79">
        <v>4</v>
      </c>
      <c r="BV199" s="84">
        <v>60</v>
      </c>
    </row>
    <row r="200" spans="61:74" ht="18.75" customHeight="1" x14ac:dyDescent="0.4">
      <c r="BI200" s="87"/>
      <c r="BJ200" s="81"/>
      <c r="BK200" s="107"/>
      <c r="BL200" s="78" t="s">
        <v>396</v>
      </c>
      <c r="BM200" s="79">
        <v>90</v>
      </c>
      <c r="BN200" s="80">
        <v>3950</v>
      </c>
      <c r="BQ200" s="87"/>
      <c r="BR200" s="81"/>
      <c r="BS200" s="107"/>
      <c r="BT200" s="78" t="s">
        <v>772</v>
      </c>
      <c r="BU200" s="79">
        <v>4</v>
      </c>
      <c r="BV200" s="84">
        <v>60</v>
      </c>
    </row>
    <row r="201" spans="61:74" x14ac:dyDescent="0.4">
      <c r="BI201" s="87"/>
      <c r="BJ201" s="81"/>
      <c r="BK201" s="107"/>
      <c r="BL201" s="78" t="s">
        <v>397</v>
      </c>
      <c r="BM201" s="79">
        <v>90</v>
      </c>
      <c r="BN201" s="80">
        <v>3950</v>
      </c>
      <c r="BQ201" s="87"/>
      <c r="BR201" s="81"/>
      <c r="BS201" s="107"/>
      <c r="BT201" s="78" t="s">
        <v>773</v>
      </c>
      <c r="BU201" s="79">
        <v>4</v>
      </c>
      <c r="BV201" s="84">
        <v>60</v>
      </c>
    </row>
    <row r="202" spans="61:74" x14ac:dyDescent="0.4">
      <c r="BI202" s="87"/>
      <c r="BJ202" s="81"/>
      <c r="BK202" s="107"/>
      <c r="BL202" s="78" t="s">
        <v>398</v>
      </c>
      <c r="BM202" s="79">
        <v>90</v>
      </c>
      <c r="BN202" s="80">
        <v>4950</v>
      </c>
      <c r="BQ202" s="87"/>
      <c r="BR202" s="81"/>
      <c r="BS202" s="107"/>
      <c r="BT202" s="78" t="s">
        <v>774</v>
      </c>
      <c r="BU202" s="79">
        <v>4</v>
      </c>
      <c r="BV202" s="84">
        <v>60</v>
      </c>
    </row>
    <row r="203" spans="61:74" x14ac:dyDescent="0.4">
      <c r="BI203" s="87"/>
      <c r="BJ203" s="81"/>
      <c r="BK203" s="107"/>
      <c r="BL203" s="78" t="s">
        <v>399</v>
      </c>
      <c r="BM203" s="79">
        <v>90</v>
      </c>
      <c r="BN203" s="80">
        <v>4950</v>
      </c>
      <c r="BQ203" s="87"/>
      <c r="BR203" s="81"/>
      <c r="BS203" s="107"/>
      <c r="BT203" s="78" t="s">
        <v>775</v>
      </c>
      <c r="BU203" s="79">
        <v>4</v>
      </c>
      <c r="BV203" s="84">
        <v>60</v>
      </c>
    </row>
    <row r="204" spans="61:74" x14ac:dyDescent="0.4">
      <c r="BI204" s="87"/>
      <c r="BJ204" s="81"/>
      <c r="BK204" s="107"/>
      <c r="BL204" s="78" t="s">
        <v>400</v>
      </c>
      <c r="BM204" s="79">
        <v>90</v>
      </c>
      <c r="BN204" s="80">
        <v>4950</v>
      </c>
      <c r="BQ204" s="87"/>
      <c r="BR204" s="81"/>
      <c r="BS204" s="107"/>
      <c r="BT204" s="78" t="s">
        <v>776</v>
      </c>
      <c r="BU204" s="79">
        <v>4</v>
      </c>
      <c r="BV204" s="84">
        <v>60</v>
      </c>
    </row>
    <row r="205" spans="61:74" x14ac:dyDescent="0.4">
      <c r="BI205" s="87"/>
      <c r="BJ205" s="81"/>
      <c r="BK205" s="107"/>
      <c r="BL205" s="78" t="s">
        <v>401</v>
      </c>
      <c r="BM205" s="79">
        <v>90</v>
      </c>
      <c r="BN205" s="80">
        <v>4950</v>
      </c>
      <c r="BQ205" s="87"/>
      <c r="BR205" s="81"/>
      <c r="BS205" s="107"/>
      <c r="BT205" s="78" t="s">
        <v>777</v>
      </c>
      <c r="BU205" s="79">
        <v>4</v>
      </c>
      <c r="BV205" s="84">
        <v>60</v>
      </c>
    </row>
    <row r="206" spans="61:74" x14ac:dyDescent="0.4">
      <c r="BI206" s="87"/>
      <c r="BJ206" s="81"/>
      <c r="BK206" s="107"/>
      <c r="BL206" s="78" t="s">
        <v>402</v>
      </c>
      <c r="BM206" s="79">
        <v>90</v>
      </c>
      <c r="BN206" s="80">
        <v>4950</v>
      </c>
      <c r="BQ206" s="87"/>
      <c r="BR206" s="83"/>
      <c r="BS206" s="108"/>
      <c r="BT206" s="78" t="s">
        <v>778</v>
      </c>
      <c r="BU206" s="79">
        <v>4</v>
      </c>
      <c r="BV206" s="84">
        <v>60</v>
      </c>
    </row>
    <row r="207" spans="61:74" x14ac:dyDescent="0.4">
      <c r="BI207" s="87"/>
      <c r="BJ207" s="81"/>
      <c r="BK207" s="107"/>
      <c r="BL207" s="78" t="s">
        <v>403</v>
      </c>
      <c r="BM207" s="79">
        <v>90</v>
      </c>
      <c r="BN207" s="80">
        <v>3950</v>
      </c>
      <c r="BQ207" s="86"/>
      <c r="BR207" s="97" t="s">
        <v>779</v>
      </c>
      <c r="BS207" s="90" t="s">
        <v>566</v>
      </c>
      <c r="BT207" s="78" t="s">
        <v>780</v>
      </c>
      <c r="BU207" s="79">
        <v>6</v>
      </c>
      <c r="BV207" s="84">
        <v>258</v>
      </c>
    </row>
    <row r="208" spans="61:74" x14ac:dyDescent="0.4">
      <c r="BI208" s="87"/>
      <c r="BJ208" s="81"/>
      <c r="BK208" s="107"/>
      <c r="BL208" s="78" t="s">
        <v>404</v>
      </c>
      <c r="BM208" s="79">
        <v>90</v>
      </c>
      <c r="BN208" s="80">
        <v>4950</v>
      </c>
      <c r="BQ208" s="86"/>
      <c r="BR208" s="99"/>
      <c r="BS208" s="90" t="s">
        <v>692</v>
      </c>
      <c r="BT208" s="78" t="s">
        <v>781</v>
      </c>
      <c r="BU208" s="79">
        <v>4</v>
      </c>
      <c r="BV208" s="84">
        <v>110</v>
      </c>
    </row>
    <row r="209" spans="61:74" x14ac:dyDescent="0.4">
      <c r="BI209" s="87"/>
      <c r="BJ209" s="81"/>
      <c r="BK209" s="107"/>
      <c r="BL209" s="78" t="s">
        <v>405</v>
      </c>
      <c r="BM209" s="79">
        <v>90</v>
      </c>
      <c r="BN209" s="80">
        <v>4950</v>
      </c>
      <c r="BQ209" s="86"/>
      <c r="BR209" s="77" t="s">
        <v>782</v>
      </c>
      <c r="BS209" s="103" t="s">
        <v>566</v>
      </c>
      <c r="BT209" s="78" t="s">
        <v>783</v>
      </c>
      <c r="BU209" s="79">
        <v>6</v>
      </c>
      <c r="BV209" s="84">
        <v>165</v>
      </c>
    </row>
    <row r="210" spans="61:74" x14ac:dyDescent="0.4">
      <c r="BI210" s="87"/>
      <c r="BJ210" s="81"/>
      <c r="BK210" s="107"/>
      <c r="BL210" s="78" t="s">
        <v>406</v>
      </c>
      <c r="BM210" s="79">
        <v>90</v>
      </c>
      <c r="BN210" s="80">
        <v>4950</v>
      </c>
      <c r="BQ210" s="87"/>
      <c r="BR210" s="81"/>
      <c r="BS210" s="104"/>
      <c r="BT210" s="78" t="s">
        <v>784</v>
      </c>
      <c r="BU210" s="79">
        <v>6</v>
      </c>
      <c r="BV210" s="84">
        <v>285</v>
      </c>
    </row>
    <row r="211" spans="61:74" x14ac:dyDescent="0.4">
      <c r="BI211" s="87"/>
      <c r="BJ211" s="81"/>
      <c r="BK211" s="107"/>
      <c r="BL211" s="78" t="s">
        <v>407</v>
      </c>
      <c r="BM211" s="79">
        <v>90</v>
      </c>
      <c r="BN211" s="80">
        <v>4950</v>
      </c>
      <c r="BQ211" s="87"/>
      <c r="BR211" s="81"/>
      <c r="BS211" s="104"/>
      <c r="BT211" s="78" t="s">
        <v>785</v>
      </c>
      <c r="BU211" s="79">
        <v>6</v>
      </c>
      <c r="BV211" s="84">
        <v>325</v>
      </c>
    </row>
    <row r="212" spans="61:74" x14ac:dyDescent="0.4">
      <c r="BI212" s="87"/>
      <c r="BJ212" s="81"/>
      <c r="BK212" s="107"/>
      <c r="BL212" s="78" t="s">
        <v>408</v>
      </c>
      <c r="BM212" s="79">
        <v>90</v>
      </c>
      <c r="BN212" s="80">
        <v>4950</v>
      </c>
      <c r="BQ212" s="87"/>
      <c r="BR212" s="81"/>
      <c r="BS212" s="104"/>
      <c r="BT212" s="78" t="s">
        <v>786</v>
      </c>
      <c r="BU212" s="79">
        <v>6</v>
      </c>
      <c r="BV212" s="84">
        <v>165</v>
      </c>
    </row>
    <row r="213" spans="61:74" x14ac:dyDescent="0.4">
      <c r="BI213" s="87"/>
      <c r="BJ213" s="81"/>
      <c r="BK213" s="108"/>
      <c r="BL213" s="78" t="s">
        <v>409</v>
      </c>
      <c r="BM213" s="79">
        <v>90</v>
      </c>
      <c r="BN213" s="80">
        <v>3950</v>
      </c>
      <c r="BQ213" s="87"/>
      <c r="BR213" s="81"/>
      <c r="BS213" s="104"/>
      <c r="BT213" s="78" t="s">
        <v>787</v>
      </c>
      <c r="BU213" s="79">
        <v>6</v>
      </c>
      <c r="BV213" s="84">
        <v>225</v>
      </c>
    </row>
    <row r="214" spans="61:74" x14ac:dyDescent="0.4">
      <c r="BI214" s="87"/>
      <c r="BJ214" s="81"/>
      <c r="BK214" s="106" t="s">
        <v>207</v>
      </c>
      <c r="BL214" s="78" t="s">
        <v>410</v>
      </c>
      <c r="BM214" s="79">
        <v>50</v>
      </c>
      <c r="BN214" s="80">
        <v>1500</v>
      </c>
      <c r="BQ214" s="87"/>
      <c r="BR214" s="81"/>
      <c r="BS214" s="104"/>
      <c r="BT214" s="78" t="s">
        <v>788</v>
      </c>
      <c r="BU214" s="79">
        <v>6</v>
      </c>
      <c r="BV214" s="84">
        <v>325</v>
      </c>
    </row>
    <row r="215" spans="61:74" x14ac:dyDescent="0.4">
      <c r="BI215" s="87"/>
      <c r="BJ215" s="81"/>
      <c r="BK215" s="107"/>
      <c r="BL215" s="78" t="s">
        <v>411</v>
      </c>
      <c r="BM215" s="79">
        <v>50</v>
      </c>
      <c r="BN215" s="80">
        <v>1700</v>
      </c>
      <c r="BQ215" s="87"/>
      <c r="BR215" s="81"/>
      <c r="BS215" s="104"/>
      <c r="BT215" s="78" t="s">
        <v>789</v>
      </c>
      <c r="BU215" s="79">
        <v>6</v>
      </c>
      <c r="BV215" s="84">
        <v>225</v>
      </c>
    </row>
    <row r="216" spans="61:74" x14ac:dyDescent="0.4">
      <c r="BI216" s="87"/>
      <c r="BJ216" s="81"/>
      <c r="BK216" s="107"/>
      <c r="BL216" s="78" t="s">
        <v>412</v>
      </c>
      <c r="BM216" s="79">
        <v>50</v>
      </c>
      <c r="BN216" s="80">
        <v>1700</v>
      </c>
      <c r="BQ216" s="87"/>
      <c r="BR216" s="81"/>
      <c r="BS216" s="104"/>
      <c r="BT216" s="78" t="s">
        <v>790</v>
      </c>
      <c r="BU216" s="79">
        <v>6</v>
      </c>
      <c r="BV216" s="84">
        <v>325</v>
      </c>
    </row>
    <row r="217" spans="61:74" x14ac:dyDescent="0.4">
      <c r="BI217" s="87"/>
      <c r="BJ217" s="81"/>
      <c r="BK217" s="107"/>
      <c r="BL217" s="78" t="s">
        <v>413</v>
      </c>
      <c r="BM217" s="79">
        <v>50</v>
      </c>
      <c r="BN217" s="80">
        <v>1900</v>
      </c>
      <c r="BQ217" s="87"/>
      <c r="BR217" s="81"/>
      <c r="BS217" s="104"/>
      <c r="BT217" s="78" t="s">
        <v>791</v>
      </c>
      <c r="BU217" s="79">
        <v>6</v>
      </c>
      <c r="BV217" s="84">
        <v>180</v>
      </c>
    </row>
    <row r="218" spans="61:74" x14ac:dyDescent="0.4">
      <c r="BI218" s="87"/>
      <c r="BJ218" s="81"/>
      <c r="BK218" s="107"/>
      <c r="BL218" s="78" t="s">
        <v>414</v>
      </c>
      <c r="BM218" s="79">
        <v>50</v>
      </c>
      <c r="BN218" s="80">
        <v>1725</v>
      </c>
      <c r="BQ218" s="87"/>
      <c r="BR218" s="81"/>
      <c r="BS218" s="104"/>
      <c r="BT218" s="78" t="s">
        <v>792</v>
      </c>
      <c r="BU218" s="79">
        <v>6</v>
      </c>
      <c r="BV218" s="84">
        <v>300</v>
      </c>
    </row>
    <row r="219" spans="61:74" x14ac:dyDescent="0.4">
      <c r="BI219" s="87"/>
      <c r="BJ219" s="81"/>
      <c r="BK219" s="107"/>
      <c r="BL219" s="78" t="s">
        <v>415</v>
      </c>
      <c r="BM219" s="79">
        <v>50</v>
      </c>
      <c r="BN219" s="80">
        <v>1925</v>
      </c>
      <c r="BQ219" s="87"/>
      <c r="BR219" s="81"/>
      <c r="BS219" s="104"/>
      <c r="BT219" s="78" t="s">
        <v>793</v>
      </c>
      <c r="BU219" s="79">
        <v>6</v>
      </c>
      <c r="BV219" s="84">
        <v>325</v>
      </c>
    </row>
    <row r="220" spans="61:74" x14ac:dyDescent="0.4">
      <c r="BI220" s="87"/>
      <c r="BJ220" s="81"/>
      <c r="BK220" s="107"/>
      <c r="BL220" s="78" t="s">
        <v>416</v>
      </c>
      <c r="BM220" s="79">
        <v>50</v>
      </c>
      <c r="BN220" s="80">
        <v>2000</v>
      </c>
      <c r="BQ220" s="87"/>
      <c r="BR220" s="81"/>
      <c r="BS220" s="104"/>
      <c r="BT220" s="78" t="s">
        <v>794</v>
      </c>
      <c r="BU220" s="79">
        <v>6</v>
      </c>
      <c r="BV220" s="84">
        <v>180</v>
      </c>
    </row>
    <row r="221" spans="61:74" x14ac:dyDescent="0.4">
      <c r="BI221" s="87"/>
      <c r="BJ221" s="81"/>
      <c r="BK221" s="107"/>
      <c r="BL221" s="78" t="s">
        <v>417</v>
      </c>
      <c r="BM221" s="79">
        <v>50</v>
      </c>
      <c r="BN221" s="80">
        <v>2000</v>
      </c>
      <c r="BQ221" s="87"/>
      <c r="BR221" s="81"/>
      <c r="BS221" s="104"/>
      <c r="BT221" s="78" t="s">
        <v>795</v>
      </c>
      <c r="BU221" s="79">
        <v>6</v>
      </c>
      <c r="BV221" s="84">
        <v>240</v>
      </c>
    </row>
    <row r="222" spans="61:74" x14ac:dyDescent="0.4">
      <c r="BI222" s="87"/>
      <c r="BJ222" s="81"/>
      <c r="BK222" s="108"/>
      <c r="BL222" s="78" t="s">
        <v>418</v>
      </c>
      <c r="BM222" s="79">
        <v>50</v>
      </c>
      <c r="BN222" s="80">
        <v>2000</v>
      </c>
      <c r="BQ222" s="87"/>
      <c r="BR222" s="81"/>
      <c r="BS222" s="104"/>
      <c r="BT222" s="78" t="s">
        <v>796</v>
      </c>
      <c r="BU222" s="79">
        <v>6</v>
      </c>
      <c r="BV222" s="84">
        <v>325</v>
      </c>
    </row>
    <row r="223" spans="61:74" x14ac:dyDescent="0.4">
      <c r="BI223" s="87"/>
      <c r="BJ223" s="81"/>
      <c r="BK223" s="106" t="s">
        <v>232</v>
      </c>
      <c r="BL223" s="78" t="s">
        <v>419</v>
      </c>
      <c r="BM223" s="79">
        <v>50</v>
      </c>
      <c r="BN223" s="80">
        <v>2000</v>
      </c>
      <c r="BQ223" s="87"/>
      <c r="BR223" s="81"/>
      <c r="BS223" s="104"/>
      <c r="BT223" s="78" t="s">
        <v>797</v>
      </c>
      <c r="BU223" s="79">
        <v>6</v>
      </c>
      <c r="BV223" s="84">
        <v>240</v>
      </c>
    </row>
    <row r="224" spans="61:74" x14ac:dyDescent="0.4">
      <c r="BI224" s="87"/>
      <c r="BJ224" s="81"/>
      <c r="BK224" s="107"/>
      <c r="BL224" s="78" t="s">
        <v>420</v>
      </c>
      <c r="BM224" s="79">
        <v>50</v>
      </c>
      <c r="BN224" s="80">
        <v>1900</v>
      </c>
      <c r="BQ224" s="87"/>
      <c r="BR224" s="81"/>
      <c r="BS224" s="104"/>
      <c r="BT224" s="78" t="s">
        <v>798</v>
      </c>
      <c r="BU224" s="79">
        <v>6</v>
      </c>
      <c r="BV224" s="84">
        <v>325</v>
      </c>
    </row>
    <row r="225" spans="61:74" x14ac:dyDescent="0.4">
      <c r="BI225" s="87"/>
      <c r="BJ225" s="81"/>
      <c r="BK225" s="107"/>
      <c r="BL225" s="78" t="s">
        <v>421</v>
      </c>
      <c r="BM225" s="79">
        <v>50</v>
      </c>
      <c r="BN225" s="80">
        <v>2000</v>
      </c>
      <c r="BQ225" s="87"/>
      <c r="BR225" s="81"/>
      <c r="BS225" s="104"/>
      <c r="BT225" s="78" t="s">
        <v>799</v>
      </c>
      <c r="BU225" s="79">
        <v>6</v>
      </c>
      <c r="BV225" s="84">
        <v>310</v>
      </c>
    </row>
    <row r="226" spans="61:74" x14ac:dyDescent="0.4">
      <c r="BI226" s="87"/>
      <c r="BJ226" s="81"/>
      <c r="BK226" s="107"/>
      <c r="BL226" s="78" t="s">
        <v>422</v>
      </c>
      <c r="BM226" s="79">
        <v>35</v>
      </c>
      <c r="BN226" s="84">
        <v>575</v>
      </c>
      <c r="BQ226" s="87"/>
      <c r="BR226" s="81"/>
      <c r="BS226" s="104"/>
      <c r="BT226" s="78" t="s">
        <v>800</v>
      </c>
      <c r="BU226" s="79">
        <v>6</v>
      </c>
      <c r="BV226" s="84">
        <v>325</v>
      </c>
    </row>
    <row r="227" spans="61:74" x14ac:dyDescent="0.4">
      <c r="BI227" s="87"/>
      <c r="BJ227" s="81"/>
      <c r="BK227" s="107"/>
      <c r="BL227" s="78" t="s">
        <v>423</v>
      </c>
      <c r="BM227" s="79">
        <v>35</v>
      </c>
      <c r="BN227" s="84">
        <v>575</v>
      </c>
      <c r="BQ227" s="87"/>
      <c r="BR227" s="81"/>
      <c r="BS227" s="104"/>
      <c r="BT227" s="78" t="s">
        <v>801</v>
      </c>
      <c r="BU227" s="79">
        <v>6</v>
      </c>
      <c r="BV227" s="84">
        <v>310</v>
      </c>
    </row>
    <row r="228" spans="61:74" x14ac:dyDescent="0.4">
      <c r="BI228" s="87"/>
      <c r="BJ228" s="81"/>
      <c r="BK228" s="107"/>
      <c r="BL228" s="78" t="s">
        <v>424</v>
      </c>
      <c r="BM228" s="79">
        <v>35</v>
      </c>
      <c r="BN228" s="84">
        <v>600</v>
      </c>
      <c r="BQ228" s="87"/>
      <c r="BR228" s="81"/>
      <c r="BS228" s="104"/>
      <c r="BT228" s="78" t="s">
        <v>802</v>
      </c>
      <c r="BU228" s="79">
        <v>6</v>
      </c>
      <c r="BV228" s="84">
        <v>160</v>
      </c>
    </row>
    <row r="229" spans="61:74" x14ac:dyDescent="0.4">
      <c r="BI229" s="87"/>
      <c r="BJ229" s="81"/>
      <c r="BK229" s="107"/>
      <c r="BL229" s="78" t="s">
        <v>425</v>
      </c>
      <c r="BM229" s="79">
        <v>35</v>
      </c>
      <c r="BN229" s="84">
        <v>600</v>
      </c>
      <c r="BQ229" s="87"/>
      <c r="BR229" s="81"/>
      <c r="BS229" s="104"/>
      <c r="BT229" s="78" t="s">
        <v>803</v>
      </c>
      <c r="BU229" s="79">
        <v>6</v>
      </c>
      <c r="BV229" s="84">
        <v>280</v>
      </c>
    </row>
    <row r="230" spans="61:74" x14ac:dyDescent="0.4">
      <c r="BI230" s="87"/>
      <c r="BJ230" s="81"/>
      <c r="BK230" s="107"/>
      <c r="BL230" s="78" t="s">
        <v>426</v>
      </c>
      <c r="BM230" s="79">
        <v>35</v>
      </c>
      <c r="BN230" s="84">
        <v>600</v>
      </c>
      <c r="BQ230" s="87"/>
      <c r="BR230" s="81"/>
      <c r="BS230" s="104"/>
      <c r="BT230" s="78" t="s">
        <v>804</v>
      </c>
      <c r="BU230" s="79">
        <v>6</v>
      </c>
      <c r="BV230" s="84">
        <v>160</v>
      </c>
    </row>
    <row r="231" spans="61:74" x14ac:dyDescent="0.4">
      <c r="BI231" s="87"/>
      <c r="BJ231" s="81"/>
      <c r="BK231" s="107"/>
      <c r="BL231" s="78" t="s">
        <v>427</v>
      </c>
      <c r="BM231" s="79">
        <v>35</v>
      </c>
      <c r="BN231" s="84">
        <v>600</v>
      </c>
      <c r="BQ231" s="87"/>
      <c r="BR231" s="81"/>
      <c r="BS231" s="104"/>
      <c r="BT231" s="78" t="s">
        <v>805</v>
      </c>
      <c r="BU231" s="79">
        <v>6</v>
      </c>
      <c r="BV231" s="84">
        <v>170</v>
      </c>
    </row>
    <row r="232" spans="61:74" x14ac:dyDescent="0.4">
      <c r="BI232" s="87"/>
      <c r="BJ232" s="81"/>
      <c r="BK232" s="107"/>
      <c r="BL232" s="78" t="s">
        <v>428</v>
      </c>
      <c r="BM232" s="79">
        <v>25</v>
      </c>
      <c r="BN232" s="84">
        <v>575</v>
      </c>
      <c r="BQ232" s="87"/>
      <c r="BR232" s="81"/>
      <c r="BS232" s="104"/>
      <c r="BT232" s="78" t="s">
        <v>806</v>
      </c>
      <c r="BU232" s="79">
        <v>6</v>
      </c>
      <c r="BV232" s="84">
        <v>290</v>
      </c>
    </row>
    <row r="233" spans="61:74" x14ac:dyDescent="0.4">
      <c r="BI233" s="87"/>
      <c r="BJ233" s="81"/>
      <c r="BK233" s="107"/>
      <c r="BL233" s="78" t="s">
        <v>429</v>
      </c>
      <c r="BM233" s="79">
        <v>25</v>
      </c>
      <c r="BN233" s="84">
        <v>575</v>
      </c>
      <c r="BQ233" s="87"/>
      <c r="BR233" s="81"/>
      <c r="BS233" s="104"/>
      <c r="BT233" s="78" t="s">
        <v>807</v>
      </c>
      <c r="BU233" s="79">
        <v>6</v>
      </c>
      <c r="BV233" s="84">
        <v>170</v>
      </c>
    </row>
    <row r="234" spans="61:74" x14ac:dyDescent="0.4">
      <c r="BI234" s="87"/>
      <c r="BJ234" s="81"/>
      <c r="BK234" s="107"/>
      <c r="BL234" s="78" t="s">
        <v>430</v>
      </c>
      <c r="BM234" s="79">
        <v>25</v>
      </c>
      <c r="BN234" s="84">
        <v>600</v>
      </c>
      <c r="BQ234" s="87"/>
      <c r="BR234" s="81"/>
      <c r="BS234" s="104"/>
      <c r="BT234" s="78" t="s">
        <v>808</v>
      </c>
      <c r="BU234" s="79">
        <v>6</v>
      </c>
      <c r="BV234" s="84">
        <v>190</v>
      </c>
    </row>
    <row r="235" spans="61:74" x14ac:dyDescent="0.4">
      <c r="BI235" s="87"/>
      <c r="BJ235" s="81"/>
      <c r="BK235" s="107"/>
      <c r="BL235" s="78" t="s">
        <v>431</v>
      </c>
      <c r="BM235" s="79">
        <v>25</v>
      </c>
      <c r="BN235" s="84">
        <v>600</v>
      </c>
      <c r="BQ235" s="87"/>
      <c r="BR235" s="81"/>
      <c r="BS235" s="104"/>
      <c r="BT235" s="78" t="s">
        <v>809</v>
      </c>
      <c r="BU235" s="79">
        <v>6</v>
      </c>
      <c r="BV235" s="84">
        <v>290</v>
      </c>
    </row>
    <row r="236" spans="61:74" x14ac:dyDescent="0.4">
      <c r="BI236" s="87"/>
      <c r="BJ236" s="81"/>
      <c r="BK236" s="107"/>
      <c r="BL236" s="78" t="s">
        <v>432</v>
      </c>
      <c r="BM236" s="79">
        <v>25</v>
      </c>
      <c r="BN236" s="84">
        <v>600</v>
      </c>
      <c r="BQ236" s="87"/>
      <c r="BR236" s="83"/>
      <c r="BS236" s="105"/>
      <c r="BT236" s="78" t="s">
        <v>810</v>
      </c>
      <c r="BU236" s="79">
        <v>6</v>
      </c>
      <c r="BV236" s="84">
        <v>170</v>
      </c>
    </row>
    <row r="237" spans="61:74" x14ac:dyDescent="0.4">
      <c r="BI237" s="87"/>
      <c r="BJ237" s="81"/>
      <c r="BK237" s="107"/>
      <c r="BL237" s="78" t="s">
        <v>433</v>
      </c>
      <c r="BM237" s="79">
        <v>25</v>
      </c>
      <c r="BN237" s="84">
        <v>600</v>
      </c>
      <c r="BQ237" s="86"/>
      <c r="BR237" s="77" t="s">
        <v>811</v>
      </c>
      <c r="BS237" s="103" t="s">
        <v>566</v>
      </c>
      <c r="BT237" s="78" t="s">
        <v>812</v>
      </c>
      <c r="BU237" s="79">
        <v>6</v>
      </c>
      <c r="BV237" s="84">
        <v>130</v>
      </c>
    </row>
    <row r="238" spans="61:74" x14ac:dyDescent="0.4">
      <c r="BI238" s="87"/>
      <c r="BJ238" s="81"/>
      <c r="BK238" s="107"/>
      <c r="BL238" s="78" t="s">
        <v>434</v>
      </c>
      <c r="BM238" s="79">
        <v>25</v>
      </c>
      <c r="BN238" s="84">
        <v>575</v>
      </c>
      <c r="BQ238" s="87"/>
      <c r="BR238" s="81"/>
      <c r="BS238" s="104"/>
      <c r="BT238" s="78" t="s">
        <v>813</v>
      </c>
      <c r="BU238" s="79">
        <v>6</v>
      </c>
      <c r="BV238" s="84">
        <v>350</v>
      </c>
    </row>
    <row r="239" spans="61:74" x14ac:dyDescent="0.4">
      <c r="BI239" s="87"/>
      <c r="BJ239" s="81"/>
      <c r="BK239" s="107"/>
      <c r="BL239" s="78" t="s">
        <v>435</v>
      </c>
      <c r="BM239" s="79">
        <v>25</v>
      </c>
      <c r="BN239" s="84">
        <v>575</v>
      </c>
      <c r="BQ239" s="87"/>
      <c r="BR239" s="81"/>
      <c r="BS239" s="104"/>
      <c r="BT239" s="78" t="s">
        <v>814</v>
      </c>
      <c r="BU239" s="79">
        <v>6</v>
      </c>
      <c r="BV239" s="84">
        <v>350</v>
      </c>
    </row>
    <row r="240" spans="61:74" x14ac:dyDescent="0.4">
      <c r="BI240" s="87"/>
      <c r="BJ240" s="81"/>
      <c r="BK240" s="107"/>
      <c r="BL240" s="78" t="s">
        <v>436</v>
      </c>
      <c r="BM240" s="79">
        <v>25</v>
      </c>
      <c r="BN240" s="84">
        <v>600</v>
      </c>
      <c r="BQ240" s="87"/>
      <c r="BR240" s="81"/>
      <c r="BS240" s="104"/>
      <c r="BT240" s="78" t="s">
        <v>815</v>
      </c>
      <c r="BU240" s="79">
        <v>6</v>
      </c>
      <c r="BV240" s="84">
        <v>350</v>
      </c>
    </row>
    <row r="241" spans="61:74" x14ac:dyDescent="0.4">
      <c r="BI241" s="87"/>
      <c r="BJ241" s="81"/>
      <c r="BK241" s="107"/>
      <c r="BL241" s="78" t="s">
        <v>437</v>
      </c>
      <c r="BM241" s="79">
        <v>25</v>
      </c>
      <c r="BN241" s="84">
        <v>600</v>
      </c>
      <c r="BQ241" s="87"/>
      <c r="BR241" s="81"/>
      <c r="BS241" s="104"/>
      <c r="BT241" s="78" t="s">
        <v>816</v>
      </c>
      <c r="BU241" s="79">
        <v>6</v>
      </c>
      <c r="BV241" s="84">
        <v>350</v>
      </c>
    </row>
    <row r="242" spans="61:74" x14ac:dyDescent="0.4">
      <c r="BI242" s="87"/>
      <c r="BJ242" s="81"/>
      <c r="BK242" s="107"/>
      <c r="BL242" s="78" t="s">
        <v>438</v>
      </c>
      <c r="BM242" s="79">
        <v>25</v>
      </c>
      <c r="BN242" s="84">
        <v>600</v>
      </c>
      <c r="BQ242" s="87"/>
      <c r="BR242" s="81"/>
      <c r="BS242" s="104"/>
      <c r="BT242" s="78" t="s">
        <v>817</v>
      </c>
      <c r="BU242" s="79">
        <v>6</v>
      </c>
      <c r="BV242" s="84">
        <v>350</v>
      </c>
    </row>
    <row r="243" spans="61:74" x14ac:dyDescent="0.4">
      <c r="BI243" s="87"/>
      <c r="BJ243" s="83"/>
      <c r="BK243" s="108"/>
      <c r="BL243" s="78" t="s">
        <v>439</v>
      </c>
      <c r="BM243" s="79">
        <v>25</v>
      </c>
      <c r="BN243" s="84">
        <v>600</v>
      </c>
      <c r="BQ243" s="87"/>
      <c r="BR243" s="81"/>
      <c r="BS243" s="104"/>
      <c r="BT243" s="78" t="s">
        <v>818</v>
      </c>
      <c r="BU243" s="79">
        <v>6</v>
      </c>
      <c r="BV243" s="84">
        <v>350</v>
      </c>
    </row>
    <row r="244" spans="61:74" x14ac:dyDescent="0.4">
      <c r="BI244" s="86"/>
      <c r="BJ244" s="78" t="s">
        <v>217</v>
      </c>
      <c r="BK244" s="78" t="s">
        <v>232</v>
      </c>
      <c r="BL244" s="78" t="s">
        <v>440</v>
      </c>
      <c r="BM244" s="79">
        <v>20</v>
      </c>
      <c r="BN244" s="84">
        <v>550</v>
      </c>
      <c r="BQ244" s="87"/>
      <c r="BR244" s="81"/>
      <c r="BS244" s="104"/>
      <c r="BT244" s="78" t="s">
        <v>819</v>
      </c>
      <c r="BU244" s="79">
        <v>6</v>
      </c>
      <c r="BV244" s="84">
        <v>350</v>
      </c>
    </row>
    <row r="245" spans="61:74" x14ac:dyDescent="0.4">
      <c r="BI245" s="86"/>
      <c r="BJ245" s="77" t="s">
        <v>219</v>
      </c>
      <c r="BK245" s="97" t="s">
        <v>207</v>
      </c>
      <c r="BL245" s="78" t="s">
        <v>441</v>
      </c>
      <c r="BM245" s="79">
        <v>50</v>
      </c>
      <c r="BN245" s="80">
        <v>1700</v>
      </c>
      <c r="BQ245" s="87"/>
      <c r="BR245" s="81"/>
      <c r="BS245" s="104"/>
      <c r="BT245" s="78" t="s">
        <v>820</v>
      </c>
      <c r="BU245" s="79">
        <v>6</v>
      </c>
      <c r="BV245" s="84">
        <v>350</v>
      </c>
    </row>
    <row r="246" spans="61:74" x14ac:dyDescent="0.4">
      <c r="BI246" s="87"/>
      <c r="BJ246" s="81"/>
      <c r="BK246" s="98"/>
      <c r="BL246" s="78" t="s">
        <v>442</v>
      </c>
      <c r="BM246" s="79">
        <v>50</v>
      </c>
      <c r="BN246" s="80">
        <v>1975</v>
      </c>
      <c r="BQ246" s="87"/>
      <c r="BR246" s="81"/>
      <c r="BS246" s="104"/>
      <c r="BT246" s="78" t="s">
        <v>821</v>
      </c>
      <c r="BU246" s="79">
        <v>6</v>
      </c>
      <c r="BV246" s="84">
        <v>232</v>
      </c>
    </row>
    <row r="247" spans="61:74" x14ac:dyDescent="0.4">
      <c r="BI247" s="87"/>
      <c r="BJ247" s="81"/>
      <c r="BK247" s="99"/>
      <c r="BL247" s="78" t="s">
        <v>443</v>
      </c>
      <c r="BM247" s="79">
        <v>50</v>
      </c>
      <c r="BN247" s="80">
        <v>1900</v>
      </c>
      <c r="BQ247" s="87"/>
      <c r="BR247" s="81"/>
      <c r="BS247" s="104"/>
      <c r="BT247" s="78" t="s">
        <v>822</v>
      </c>
      <c r="BU247" s="79">
        <v>6</v>
      </c>
      <c r="BV247" s="84">
        <v>232</v>
      </c>
    </row>
    <row r="248" spans="61:74" x14ac:dyDescent="0.4">
      <c r="BI248" s="87"/>
      <c r="BJ248" s="81"/>
      <c r="BK248" s="97" t="s">
        <v>232</v>
      </c>
      <c r="BL248" s="78" t="s">
        <v>444</v>
      </c>
      <c r="BM248" s="79">
        <v>30</v>
      </c>
      <c r="BN248" s="84">
        <v>550</v>
      </c>
      <c r="BQ248" s="87"/>
      <c r="BR248" s="81"/>
      <c r="BS248" s="104"/>
      <c r="BT248" s="78" t="s">
        <v>823</v>
      </c>
      <c r="BU248" s="79">
        <v>6</v>
      </c>
      <c r="BV248" s="84">
        <v>162</v>
      </c>
    </row>
    <row r="249" spans="61:74" x14ac:dyDescent="0.4">
      <c r="BI249" s="87"/>
      <c r="BJ249" s="81"/>
      <c r="BK249" s="98"/>
      <c r="BL249" s="78" t="s">
        <v>445</v>
      </c>
      <c r="BM249" s="79">
        <v>30</v>
      </c>
      <c r="BN249" s="84">
        <v>575</v>
      </c>
      <c r="BQ249" s="87"/>
      <c r="BR249" s="81"/>
      <c r="BS249" s="104"/>
      <c r="BT249" s="78" t="s">
        <v>824</v>
      </c>
      <c r="BU249" s="79">
        <v>6</v>
      </c>
      <c r="BV249" s="84">
        <v>109</v>
      </c>
    </row>
    <row r="250" spans="61:74" x14ac:dyDescent="0.4">
      <c r="BI250" s="87"/>
      <c r="BJ250" s="83"/>
      <c r="BK250" s="99"/>
      <c r="BL250" s="78" t="s">
        <v>446</v>
      </c>
      <c r="BM250" s="79">
        <v>30</v>
      </c>
      <c r="BN250" s="84">
        <v>575</v>
      </c>
      <c r="BQ250" s="87"/>
      <c r="BR250" s="81"/>
      <c r="BS250" s="104"/>
      <c r="BT250" s="78" t="s">
        <v>825</v>
      </c>
      <c r="BU250" s="79">
        <v>6</v>
      </c>
      <c r="BV250" s="84">
        <v>147</v>
      </c>
    </row>
    <row r="251" spans="61:74" x14ac:dyDescent="0.4">
      <c r="BI251" s="86"/>
      <c r="BJ251" s="97" t="s">
        <v>221</v>
      </c>
      <c r="BK251" s="97" t="s">
        <v>181</v>
      </c>
      <c r="BL251" s="78" t="s">
        <v>447</v>
      </c>
      <c r="BM251" s="79">
        <v>240</v>
      </c>
      <c r="BN251" s="80">
        <v>6000</v>
      </c>
      <c r="BQ251" s="87"/>
      <c r="BR251" s="81"/>
      <c r="BS251" s="104"/>
      <c r="BT251" s="78" t="s">
        <v>826</v>
      </c>
      <c r="BU251" s="79">
        <v>6</v>
      </c>
      <c r="BV251" s="84">
        <v>183</v>
      </c>
    </row>
    <row r="252" spans="61:74" x14ac:dyDescent="0.4">
      <c r="BI252" s="88"/>
      <c r="BJ252" s="99"/>
      <c r="BK252" s="99"/>
      <c r="BL252" s="78" t="s">
        <v>448</v>
      </c>
      <c r="BM252" s="79">
        <v>150</v>
      </c>
      <c r="BN252" s="80">
        <v>5000</v>
      </c>
      <c r="BQ252" s="87"/>
      <c r="BR252" s="81"/>
      <c r="BS252" s="104"/>
      <c r="BT252" s="78" t="s">
        <v>827</v>
      </c>
      <c r="BU252" s="79">
        <v>6</v>
      </c>
      <c r="BV252" s="84">
        <v>130</v>
      </c>
    </row>
    <row r="253" spans="61:74" x14ac:dyDescent="0.4">
      <c r="BI253" s="86"/>
      <c r="BJ253" s="77" t="s">
        <v>223</v>
      </c>
      <c r="BK253" s="97" t="s">
        <v>181</v>
      </c>
      <c r="BL253" s="78" t="s">
        <v>449</v>
      </c>
      <c r="BM253" s="79">
        <v>150</v>
      </c>
      <c r="BN253" s="80">
        <v>4000</v>
      </c>
      <c r="BQ253" s="87"/>
      <c r="BR253" s="81"/>
      <c r="BS253" s="104"/>
      <c r="BT253" s="78" t="s">
        <v>828</v>
      </c>
      <c r="BU253" s="79">
        <v>6</v>
      </c>
      <c r="BV253" s="84">
        <v>168</v>
      </c>
    </row>
    <row r="254" spans="61:74" x14ac:dyDescent="0.4">
      <c r="BI254" s="87"/>
      <c r="BJ254" s="81"/>
      <c r="BK254" s="98"/>
      <c r="BL254" s="78" t="s">
        <v>450</v>
      </c>
      <c r="BM254" s="79">
        <v>150</v>
      </c>
      <c r="BN254" s="80">
        <v>3900</v>
      </c>
      <c r="BQ254" s="87"/>
      <c r="BR254" s="81"/>
      <c r="BS254" s="104"/>
      <c r="BT254" s="78" t="s">
        <v>829</v>
      </c>
      <c r="BU254" s="79">
        <v>6</v>
      </c>
      <c r="BV254" s="84">
        <v>277</v>
      </c>
    </row>
    <row r="255" spans="61:74" x14ac:dyDescent="0.4">
      <c r="BI255" s="87"/>
      <c r="BJ255" s="81"/>
      <c r="BK255" s="99"/>
      <c r="BL255" s="78" t="s">
        <v>451</v>
      </c>
      <c r="BM255" s="79">
        <v>150</v>
      </c>
      <c r="BN255" s="80">
        <v>4000</v>
      </c>
      <c r="BQ255" s="87"/>
      <c r="BR255" s="81"/>
      <c r="BS255" s="104"/>
      <c r="BT255" s="78" t="s">
        <v>830</v>
      </c>
      <c r="BU255" s="79">
        <v>6</v>
      </c>
      <c r="BV255" s="84">
        <v>229</v>
      </c>
    </row>
    <row r="256" spans="61:74" x14ac:dyDescent="0.4">
      <c r="BI256" s="87"/>
      <c r="BJ256" s="81"/>
      <c r="BK256" s="106" t="s">
        <v>188</v>
      </c>
      <c r="BL256" s="78" t="s">
        <v>452</v>
      </c>
      <c r="BM256" s="79">
        <v>90</v>
      </c>
      <c r="BN256" s="80">
        <v>3900</v>
      </c>
      <c r="BQ256" s="87"/>
      <c r="BR256" s="81"/>
      <c r="BS256" s="104"/>
      <c r="BT256" s="78" t="s">
        <v>831</v>
      </c>
      <c r="BU256" s="79">
        <v>6</v>
      </c>
      <c r="BV256" s="84">
        <v>240</v>
      </c>
    </row>
    <row r="257" spans="61:74" x14ac:dyDescent="0.4">
      <c r="BI257" s="87"/>
      <c r="BJ257" s="81"/>
      <c r="BK257" s="107"/>
      <c r="BL257" s="78" t="s">
        <v>453</v>
      </c>
      <c r="BM257" s="79">
        <v>90</v>
      </c>
      <c r="BN257" s="80">
        <v>4900</v>
      </c>
      <c r="BQ257" s="87"/>
      <c r="BR257" s="81"/>
      <c r="BS257" s="105"/>
      <c r="BT257" s="78" t="s">
        <v>832</v>
      </c>
      <c r="BU257" s="79">
        <v>6</v>
      </c>
      <c r="BV257" s="84">
        <v>277</v>
      </c>
    </row>
    <row r="258" spans="61:74" x14ac:dyDescent="0.4">
      <c r="BI258" s="87"/>
      <c r="BJ258" s="81"/>
      <c r="BK258" s="107"/>
      <c r="BL258" s="78" t="s">
        <v>454</v>
      </c>
      <c r="BM258" s="79">
        <v>90</v>
      </c>
      <c r="BN258" s="80">
        <v>4000</v>
      </c>
      <c r="BQ258" s="87"/>
      <c r="BR258" s="81"/>
      <c r="BS258" s="103" t="s">
        <v>566</v>
      </c>
      <c r="BT258" s="78" t="s">
        <v>833</v>
      </c>
      <c r="BU258" s="79">
        <v>6</v>
      </c>
      <c r="BV258" s="84">
        <v>229</v>
      </c>
    </row>
    <row r="259" spans="61:74" x14ac:dyDescent="0.4">
      <c r="BI259" s="87"/>
      <c r="BJ259" s="81"/>
      <c r="BK259" s="107"/>
      <c r="BL259" s="78" t="s">
        <v>455</v>
      </c>
      <c r="BM259" s="79">
        <v>90</v>
      </c>
      <c r="BN259" s="80">
        <v>5000</v>
      </c>
      <c r="BQ259" s="87"/>
      <c r="BR259" s="81"/>
      <c r="BS259" s="104"/>
      <c r="BT259" s="78" t="s">
        <v>834</v>
      </c>
      <c r="BU259" s="79">
        <v>6</v>
      </c>
      <c r="BV259" s="84">
        <v>240</v>
      </c>
    </row>
    <row r="260" spans="61:74" x14ac:dyDescent="0.4">
      <c r="BI260" s="87"/>
      <c r="BJ260" s="81"/>
      <c r="BK260" s="107"/>
      <c r="BL260" s="78" t="s">
        <v>456</v>
      </c>
      <c r="BM260" s="79">
        <v>90</v>
      </c>
      <c r="BN260" s="80">
        <v>4000</v>
      </c>
      <c r="BQ260" s="87"/>
      <c r="BR260" s="81"/>
      <c r="BS260" s="104"/>
      <c r="BT260" s="78" t="s">
        <v>835</v>
      </c>
      <c r="BU260" s="79">
        <v>6</v>
      </c>
      <c r="BV260" s="84">
        <v>277</v>
      </c>
    </row>
    <row r="261" spans="61:74" x14ac:dyDescent="0.4">
      <c r="BI261" s="87"/>
      <c r="BJ261" s="81"/>
      <c r="BK261" s="107"/>
      <c r="BL261" s="78" t="s">
        <v>457</v>
      </c>
      <c r="BM261" s="79">
        <v>90</v>
      </c>
      <c r="BN261" s="80">
        <v>5000</v>
      </c>
      <c r="BQ261" s="87"/>
      <c r="BR261" s="81"/>
      <c r="BS261" s="104"/>
      <c r="BT261" s="78" t="s">
        <v>836</v>
      </c>
      <c r="BU261" s="79">
        <v>6</v>
      </c>
      <c r="BV261" s="84">
        <v>229</v>
      </c>
    </row>
    <row r="262" spans="61:74" x14ac:dyDescent="0.4">
      <c r="BI262" s="87"/>
      <c r="BJ262" s="81"/>
      <c r="BK262" s="107"/>
      <c r="BL262" s="78" t="s">
        <v>458</v>
      </c>
      <c r="BM262" s="79">
        <v>90</v>
      </c>
      <c r="BN262" s="80">
        <v>5000</v>
      </c>
      <c r="BQ262" s="87"/>
      <c r="BR262" s="81"/>
      <c r="BS262" s="104"/>
      <c r="BT262" s="78" t="s">
        <v>837</v>
      </c>
      <c r="BU262" s="79">
        <v>6</v>
      </c>
      <c r="BV262" s="84">
        <v>240</v>
      </c>
    </row>
    <row r="263" spans="61:74" x14ac:dyDescent="0.4">
      <c r="BI263" s="87"/>
      <c r="BJ263" s="81"/>
      <c r="BK263" s="108"/>
      <c r="BL263" s="78" t="s">
        <v>459</v>
      </c>
      <c r="BM263" s="79">
        <v>90</v>
      </c>
      <c r="BN263" s="80">
        <v>5000</v>
      </c>
      <c r="BQ263" s="87"/>
      <c r="BR263" s="81"/>
      <c r="BS263" s="104"/>
      <c r="BT263" s="78" t="s">
        <v>838</v>
      </c>
      <c r="BU263" s="79">
        <v>6</v>
      </c>
      <c r="BV263" s="84">
        <v>325</v>
      </c>
    </row>
    <row r="264" spans="61:74" x14ac:dyDescent="0.4">
      <c r="BI264" s="87"/>
      <c r="BJ264" s="81"/>
      <c r="BK264" s="106" t="s">
        <v>207</v>
      </c>
      <c r="BL264" s="78" t="s">
        <v>460</v>
      </c>
      <c r="BM264" s="79">
        <v>60</v>
      </c>
      <c r="BN264" s="80">
        <v>2450</v>
      </c>
      <c r="BQ264" s="87"/>
      <c r="BR264" s="81"/>
      <c r="BS264" s="104"/>
      <c r="BT264" s="78" t="s">
        <v>839</v>
      </c>
      <c r="BU264" s="79">
        <v>6</v>
      </c>
      <c r="BV264" s="84">
        <v>288</v>
      </c>
    </row>
    <row r="265" spans="61:74" x14ac:dyDescent="0.4">
      <c r="BI265" s="87"/>
      <c r="BJ265" s="81"/>
      <c r="BK265" s="107"/>
      <c r="BL265" s="78" t="s">
        <v>461</v>
      </c>
      <c r="BM265" s="79">
        <v>60</v>
      </c>
      <c r="BN265" s="80">
        <v>2450</v>
      </c>
      <c r="BQ265" s="87"/>
      <c r="BR265" s="81"/>
      <c r="BS265" s="104"/>
      <c r="BT265" s="78" t="s">
        <v>840</v>
      </c>
      <c r="BU265" s="79">
        <v>6</v>
      </c>
      <c r="BV265" s="84">
        <v>297</v>
      </c>
    </row>
    <row r="266" spans="61:74" x14ac:dyDescent="0.4">
      <c r="BI266" s="87"/>
      <c r="BJ266" s="81"/>
      <c r="BK266" s="107"/>
      <c r="BL266" s="78" t="s">
        <v>462</v>
      </c>
      <c r="BM266" s="79">
        <v>50</v>
      </c>
      <c r="BN266" s="80">
        <v>1800</v>
      </c>
      <c r="BQ266" s="87"/>
      <c r="BR266" s="81"/>
      <c r="BS266" s="104"/>
      <c r="BT266" s="78" t="s">
        <v>841</v>
      </c>
      <c r="BU266" s="79">
        <v>6</v>
      </c>
      <c r="BV266" s="84">
        <v>325</v>
      </c>
    </row>
    <row r="267" spans="61:74" ht="18.75" customHeight="1" x14ac:dyDescent="0.4">
      <c r="BI267" s="87"/>
      <c r="BJ267" s="81"/>
      <c r="BK267" s="107"/>
      <c r="BL267" s="78" t="s">
        <v>463</v>
      </c>
      <c r="BM267" s="79">
        <v>50</v>
      </c>
      <c r="BN267" s="80">
        <v>1850</v>
      </c>
      <c r="BQ267" s="87"/>
      <c r="BR267" s="81"/>
      <c r="BS267" s="104"/>
      <c r="BT267" s="78" t="s">
        <v>842</v>
      </c>
      <c r="BU267" s="79">
        <v>6</v>
      </c>
      <c r="BV267" s="84">
        <v>288</v>
      </c>
    </row>
    <row r="268" spans="61:74" x14ac:dyDescent="0.4">
      <c r="BI268" s="87"/>
      <c r="BJ268" s="81"/>
      <c r="BK268" s="107"/>
      <c r="BL268" s="78" t="s">
        <v>464</v>
      </c>
      <c r="BM268" s="79">
        <v>50</v>
      </c>
      <c r="BN268" s="80">
        <v>1800</v>
      </c>
      <c r="BQ268" s="87"/>
      <c r="BR268" s="81"/>
      <c r="BS268" s="104"/>
      <c r="BT268" s="78" t="s">
        <v>843</v>
      </c>
      <c r="BU268" s="79">
        <v>6</v>
      </c>
      <c r="BV268" s="84">
        <v>297</v>
      </c>
    </row>
    <row r="269" spans="61:74" x14ac:dyDescent="0.4">
      <c r="BI269" s="87"/>
      <c r="BJ269" s="81"/>
      <c r="BK269" s="107"/>
      <c r="BL269" s="78" t="s">
        <v>465</v>
      </c>
      <c r="BM269" s="79">
        <v>50</v>
      </c>
      <c r="BN269" s="80">
        <v>1850</v>
      </c>
      <c r="BQ269" s="87"/>
      <c r="BR269" s="81"/>
      <c r="BS269" s="104"/>
      <c r="BT269" s="78" t="s">
        <v>844</v>
      </c>
      <c r="BU269" s="79">
        <v>6</v>
      </c>
      <c r="BV269" s="84">
        <v>325</v>
      </c>
    </row>
    <row r="270" spans="61:74" x14ac:dyDescent="0.4">
      <c r="BI270" s="87"/>
      <c r="BJ270" s="81"/>
      <c r="BK270" s="107"/>
      <c r="BL270" s="78" t="s">
        <v>466</v>
      </c>
      <c r="BM270" s="79">
        <v>50</v>
      </c>
      <c r="BN270" s="80">
        <v>2450</v>
      </c>
      <c r="BQ270" s="87"/>
      <c r="BR270" s="81"/>
      <c r="BS270" s="104"/>
      <c r="BT270" s="78" t="s">
        <v>845</v>
      </c>
      <c r="BU270" s="79">
        <v>6</v>
      </c>
      <c r="BV270" s="84">
        <v>288</v>
      </c>
    </row>
    <row r="271" spans="61:74" x14ac:dyDescent="0.4">
      <c r="BI271" s="87"/>
      <c r="BJ271" s="83"/>
      <c r="BK271" s="108"/>
      <c r="BL271" s="78" t="s">
        <v>467</v>
      </c>
      <c r="BM271" s="79">
        <v>50</v>
      </c>
      <c r="BN271" s="80">
        <v>2450</v>
      </c>
      <c r="BQ271" s="87"/>
      <c r="BR271" s="81"/>
      <c r="BS271" s="104"/>
      <c r="BT271" s="78" t="s">
        <v>846</v>
      </c>
      <c r="BU271" s="79">
        <v>6</v>
      </c>
      <c r="BV271" s="84">
        <v>297</v>
      </c>
    </row>
    <row r="272" spans="61:74" x14ac:dyDescent="0.4">
      <c r="BI272" s="86"/>
      <c r="BJ272" s="77" t="s">
        <v>225</v>
      </c>
      <c r="BK272" s="78" t="s">
        <v>181</v>
      </c>
      <c r="BL272" s="78" t="s">
        <v>468</v>
      </c>
      <c r="BM272" s="79">
        <v>150</v>
      </c>
      <c r="BN272" s="80">
        <v>4000</v>
      </c>
      <c r="BQ272" s="87"/>
      <c r="BR272" s="81"/>
      <c r="BS272" s="104"/>
      <c r="BT272" s="78" t="s">
        <v>847</v>
      </c>
      <c r="BU272" s="92">
        <v>3.2</v>
      </c>
      <c r="BV272" s="84">
        <v>142</v>
      </c>
    </row>
    <row r="273" spans="61:74" x14ac:dyDescent="0.4">
      <c r="BI273" s="87"/>
      <c r="BJ273" s="81"/>
      <c r="BK273" s="97" t="s">
        <v>188</v>
      </c>
      <c r="BL273" s="78" t="s">
        <v>469</v>
      </c>
      <c r="BM273" s="79">
        <v>120</v>
      </c>
      <c r="BN273" s="80">
        <v>5000</v>
      </c>
      <c r="BQ273" s="87"/>
      <c r="BR273" s="81"/>
      <c r="BS273" s="104"/>
      <c r="BT273" s="78" t="s">
        <v>848</v>
      </c>
      <c r="BU273" s="92">
        <v>3.2</v>
      </c>
      <c r="BV273" s="84">
        <v>89</v>
      </c>
    </row>
    <row r="274" spans="61:74" x14ac:dyDescent="0.4">
      <c r="BI274" s="87"/>
      <c r="BJ274" s="81"/>
      <c r="BK274" s="98"/>
      <c r="BL274" s="78" t="s">
        <v>470</v>
      </c>
      <c r="BM274" s="79">
        <v>120</v>
      </c>
      <c r="BN274" s="80">
        <v>5000</v>
      </c>
      <c r="BQ274" s="87"/>
      <c r="BR274" s="81"/>
      <c r="BS274" s="105"/>
      <c r="BT274" s="78" t="s">
        <v>849</v>
      </c>
      <c r="BU274" s="92">
        <v>3.2</v>
      </c>
      <c r="BV274" s="84">
        <v>127</v>
      </c>
    </row>
    <row r="275" spans="61:74" x14ac:dyDescent="0.4">
      <c r="BI275" s="87"/>
      <c r="BJ275" s="81"/>
      <c r="BK275" s="99"/>
      <c r="BL275" s="78" t="s">
        <v>471</v>
      </c>
      <c r="BM275" s="79">
        <v>120</v>
      </c>
      <c r="BN275" s="80">
        <v>5000</v>
      </c>
      <c r="BQ275" s="87"/>
      <c r="BR275" s="81"/>
      <c r="BS275" s="90" t="s">
        <v>690</v>
      </c>
      <c r="BT275" s="78" t="s">
        <v>850</v>
      </c>
      <c r="BU275" s="92">
        <v>3.2</v>
      </c>
      <c r="BV275" s="84">
        <v>6</v>
      </c>
    </row>
    <row r="276" spans="61:74" x14ac:dyDescent="0.4">
      <c r="BI276" s="87"/>
      <c r="BJ276" s="81"/>
      <c r="BK276" s="106" t="s">
        <v>207</v>
      </c>
      <c r="BL276" s="78" t="s">
        <v>472</v>
      </c>
      <c r="BM276" s="79">
        <v>50</v>
      </c>
      <c r="BN276" s="80">
        <v>1650</v>
      </c>
      <c r="BQ276" s="87"/>
      <c r="BR276" s="81"/>
      <c r="BS276" s="97" t="s">
        <v>692</v>
      </c>
      <c r="BT276" s="78" t="s">
        <v>851</v>
      </c>
      <c r="BU276" s="92">
        <v>3.2</v>
      </c>
      <c r="BV276" s="84">
        <v>8</v>
      </c>
    </row>
    <row r="277" spans="61:74" x14ac:dyDescent="0.4">
      <c r="BI277" s="87"/>
      <c r="BJ277" s="81"/>
      <c r="BK277" s="107"/>
      <c r="BL277" s="78" t="s">
        <v>473</v>
      </c>
      <c r="BM277" s="79">
        <v>50</v>
      </c>
      <c r="BN277" s="80">
        <v>1950</v>
      </c>
      <c r="BQ277" s="87"/>
      <c r="BR277" s="81"/>
      <c r="BS277" s="98"/>
      <c r="BT277" s="78" t="s">
        <v>852</v>
      </c>
      <c r="BU277" s="92">
        <v>3.2</v>
      </c>
      <c r="BV277" s="84">
        <v>60</v>
      </c>
    </row>
    <row r="278" spans="61:74" x14ac:dyDescent="0.4">
      <c r="BI278" s="87"/>
      <c r="BJ278" s="81"/>
      <c r="BK278" s="107"/>
      <c r="BL278" s="78" t="s">
        <v>474</v>
      </c>
      <c r="BM278" s="79">
        <v>50</v>
      </c>
      <c r="BN278" s="80">
        <v>1950</v>
      </c>
      <c r="BQ278" s="87"/>
      <c r="BR278" s="83"/>
      <c r="BS278" s="99"/>
      <c r="BT278" s="78" t="s">
        <v>853</v>
      </c>
      <c r="BU278" s="92">
        <v>3.2</v>
      </c>
      <c r="BV278" s="84">
        <v>33</v>
      </c>
    </row>
    <row r="279" spans="61:74" x14ac:dyDescent="0.4">
      <c r="BI279" s="87"/>
      <c r="BJ279" s="81"/>
      <c r="BK279" s="107"/>
      <c r="BL279" s="78" t="s">
        <v>475</v>
      </c>
      <c r="BM279" s="79">
        <v>50</v>
      </c>
      <c r="BN279" s="80">
        <v>1950</v>
      </c>
      <c r="BQ279" s="86"/>
      <c r="BR279" s="77" t="s">
        <v>223</v>
      </c>
      <c r="BS279" s="103" t="s">
        <v>566</v>
      </c>
      <c r="BT279" s="78" t="s">
        <v>854</v>
      </c>
      <c r="BU279" s="79">
        <v>6</v>
      </c>
      <c r="BV279" s="84">
        <v>149</v>
      </c>
    </row>
    <row r="280" spans="61:74" x14ac:dyDescent="0.4">
      <c r="BI280" s="87"/>
      <c r="BJ280" s="81"/>
      <c r="BK280" s="108"/>
      <c r="BL280" s="78" t="s">
        <v>476</v>
      </c>
      <c r="BM280" s="79">
        <v>50</v>
      </c>
      <c r="BN280" s="80">
        <v>2000</v>
      </c>
      <c r="BQ280" s="87"/>
      <c r="BR280" s="81"/>
      <c r="BS280" s="104"/>
      <c r="BT280" s="78" t="s">
        <v>855</v>
      </c>
      <c r="BU280" s="79">
        <v>6</v>
      </c>
      <c r="BV280" s="84">
        <v>259</v>
      </c>
    </row>
    <row r="281" spans="61:74" x14ac:dyDescent="0.4">
      <c r="BI281" s="87"/>
      <c r="BJ281" s="81"/>
      <c r="BK281" s="106" t="s">
        <v>232</v>
      </c>
      <c r="BL281" s="78" t="s">
        <v>477</v>
      </c>
      <c r="BM281" s="79">
        <v>30</v>
      </c>
      <c r="BN281" s="84">
        <v>575</v>
      </c>
      <c r="BQ281" s="87"/>
      <c r="BR281" s="81"/>
      <c r="BS281" s="104"/>
      <c r="BT281" s="78" t="s">
        <v>856</v>
      </c>
      <c r="BU281" s="79">
        <v>6</v>
      </c>
      <c r="BV281" s="84">
        <v>350</v>
      </c>
    </row>
    <row r="282" spans="61:74" x14ac:dyDescent="0.4">
      <c r="BI282" s="87"/>
      <c r="BJ282" s="81"/>
      <c r="BK282" s="107"/>
      <c r="BL282" s="78" t="s">
        <v>478</v>
      </c>
      <c r="BM282" s="79">
        <v>30</v>
      </c>
      <c r="BN282" s="84">
        <v>600</v>
      </c>
      <c r="BQ282" s="87"/>
      <c r="BR282" s="81"/>
      <c r="BS282" s="104"/>
      <c r="BT282" s="78" t="s">
        <v>857</v>
      </c>
      <c r="BU282" s="79">
        <v>6</v>
      </c>
      <c r="BV282" s="84">
        <v>350</v>
      </c>
    </row>
    <row r="283" spans="61:74" x14ac:dyDescent="0.4">
      <c r="BI283" s="87"/>
      <c r="BJ283" s="81"/>
      <c r="BK283" s="107"/>
      <c r="BL283" s="78" t="s">
        <v>479</v>
      </c>
      <c r="BM283" s="79">
        <v>30</v>
      </c>
      <c r="BN283" s="84">
        <v>600</v>
      </c>
      <c r="BQ283" s="87"/>
      <c r="BR283" s="81"/>
      <c r="BS283" s="104"/>
      <c r="BT283" s="78" t="s">
        <v>858</v>
      </c>
      <c r="BU283" s="79">
        <v>6</v>
      </c>
      <c r="BV283" s="84">
        <v>350</v>
      </c>
    </row>
    <row r="284" spans="61:74" x14ac:dyDescent="0.4">
      <c r="BI284" s="87"/>
      <c r="BJ284" s="81"/>
      <c r="BK284" s="107"/>
      <c r="BL284" s="78" t="s">
        <v>480</v>
      </c>
      <c r="BM284" s="79">
        <v>30</v>
      </c>
      <c r="BN284" s="84">
        <v>600</v>
      </c>
      <c r="BQ284" s="87"/>
      <c r="BR284" s="81"/>
      <c r="BS284" s="104"/>
      <c r="BT284" s="78" t="s">
        <v>859</v>
      </c>
      <c r="BU284" s="79">
        <v>6</v>
      </c>
      <c r="BV284" s="84">
        <v>350</v>
      </c>
    </row>
    <row r="285" spans="61:74" x14ac:dyDescent="0.4">
      <c r="BI285" s="87"/>
      <c r="BJ285" s="83"/>
      <c r="BK285" s="108"/>
      <c r="BL285" s="78" t="s">
        <v>481</v>
      </c>
      <c r="BM285" s="79">
        <v>15</v>
      </c>
      <c r="BN285" s="84">
        <v>575</v>
      </c>
      <c r="BQ285" s="87"/>
      <c r="BR285" s="81"/>
      <c r="BS285" s="104"/>
      <c r="BT285" s="78" t="s">
        <v>860</v>
      </c>
      <c r="BU285" s="79">
        <v>6</v>
      </c>
      <c r="BV285" s="84">
        <v>350</v>
      </c>
    </row>
    <row r="286" spans="61:74" x14ac:dyDescent="0.4">
      <c r="BI286" s="86"/>
      <c r="BJ286" s="77" t="s">
        <v>227</v>
      </c>
      <c r="BK286" s="106" t="s">
        <v>207</v>
      </c>
      <c r="BL286" s="78" t="s">
        <v>482</v>
      </c>
      <c r="BM286" s="79">
        <v>60</v>
      </c>
      <c r="BN286" s="80">
        <v>2475</v>
      </c>
      <c r="BQ286" s="87"/>
      <c r="BR286" s="81"/>
      <c r="BS286" s="104"/>
      <c r="BT286" s="78" t="s">
        <v>861</v>
      </c>
      <c r="BU286" s="79">
        <v>6</v>
      </c>
      <c r="BV286" s="84">
        <v>350</v>
      </c>
    </row>
    <row r="287" spans="61:74" x14ac:dyDescent="0.4">
      <c r="BI287" s="87"/>
      <c r="BJ287" s="81"/>
      <c r="BK287" s="107"/>
      <c r="BL287" s="78" t="s">
        <v>483</v>
      </c>
      <c r="BM287" s="79">
        <v>60</v>
      </c>
      <c r="BN287" s="80">
        <v>2475</v>
      </c>
      <c r="BQ287" s="87"/>
      <c r="BR287" s="81"/>
      <c r="BS287" s="104"/>
      <c r="BT287" s="78" t="s">
        <v>862</v>
      </c>
      <c r="BU287" s="79">
        <v>6</v>
      </c>
      <c r="BV287" s="84">
        <v>350</v>
      </c>
    </row>
    <row r="288" spans="61:74" x14ac:dyDescent="0.4">
      <c r="BI288" s="87"/>
      <c r="BJ288" s="81"/>
      <c r="BK288" s="107"/>
      <c r="BL288" s="78" t="s">
        <v>484</v>
      </c>
      <c r="BM288" s="79">
        <v>60</v>
      </c>
      <c r="BN288" s="80">
        <v>2475</v>
      </c>
      <c r="BQ288" s="87"/>
      <c r="BR288" s="81"/>
      <c r="BS288" s="104"/>
      <c r="BT288" s="78" t="s">
        <v>863</v>
      </c>
      <c r="BU288" s="79">
        <v>6</v>
      </c>
      <c r="BV288" s="84">
        <v>350</v>
      </c>
    </row>
    <row r="289" spans="61:74" x14ac:dyDescent="0.4">
      <c r="BI289" s="87"/>
      <c r="BJ289" s="81"/>
      <c r="BK289" s="107"/>
      <c r="BL289" s="78" t="s">
        <v>485</v>
      </c>
      <c r="BM289" s="79">
        <v>60</v>
      </c>
      <c r="BN289" s="80">
        <v>2475</v>
      </c>
      <c r="BQ289" s="87"/>
      <c r="BR289" s="81"/>
      <c r="BS289" s="104"/>
      <c r="BT289" s="78" t="s">
        <v>864</v>
      </c>
      <c r="BU289" s="79">
        <v>6</v>
      </c>
      <c r="BV289" s="84">
        <v>350</v>
      </c>
    </row>
    <row r="290" spans="61:74" x14ac:dyDescent="0.4">
      <c r="BI290" s="87"/>
      <c r="BJ290" s="81"/>
      <c r="BK290" s="107"/>
      <c r="BL290" s="78" t="s">
        <v>486</v>
      </c>
      <c r="BM290" s="79">
        <v>60</v>
      </c>
      <c r="BN290" s="80">
        <v>2475</v>
      </c>
      <c r="BQ290" s="87"/>
      <c r="BR290" s="81"/>
      <c r="BS290" s="104"/>
      <c r="BT290" s="78" t="s">
        <v>865</v>
      </c>
      <c r="BU290" s="79">
        <v>6</v>
      </c>
      <c r="BV290" s="84">
        <v>299</v>
      </c>
    </row>
    <row r="291" spans="61:74" x14ac:dyDescent="0.4">
      <c r="BI291" s="87"/>
      <c r="BJ291" s="81"/>
      <c r="BK291" s="108"/>
      <c r="BL291" s="78" t="s">
        <v>487</v>
      </c>
      <c r="BM291" s="79">
        <v>60</v>
      </c>
      <c r="BN291" s="80">
        <v>2475</v>
      </c>
      <c r="BQ291" s="87"/>
      <c r="BR291" s="81"/>
      <c r="BS291" s="104"/>
      <c r="BT291" s="78" t="s">
        <v>866</v>
      </c>
      <c r="BU291" s="79">
        <v>6</v>
      </c>
      <c r="BV291" s="84">
        <v>350</v>
      </c>
    </row>
    <row r="292" spans="61:74" x14ac:dyDescent="0.4">
      <c r="BI292" s="87"/>
      <c r="BJ292" s="81"/>
      <c r="BK292" s="106" t="s">
        <v>207</v>
      </c>
      <c r="BL292" s="78" t="s">
        <v>488</v>
      </c>
      <c r="BM292" s="79">
        <v>60</v>
      </c>
      <c r="BN292" s="80">
        <v>2475</v>
      </c>
      <c r="BQ292" s="87"/>
      <c r="BR292" s="81"/>
      <c r="BS292" s="104"/>
      <c r="BT292" s="78" t="s">
        <v>867</v>
      </c>
      <c r="BU292" s="79">
        <v>6</v>
      </c>
      <c r="BV292" s="84">
        <v>350</v>
      </c>
    </row>
    <row r="293" spans="61:74" x14ac:dyDescent="0.4">
      <c r="BI293" s="87"/>
      <c r="BJ293" s="81"/>
      <c r="BK293" s="107"/>
      <c r="BL293" s="78" t="s">
        <v>489</v>
      </c>
      <c r="BM293" s="79">
        <v>60</v>
      </c>
      <c r="BN293" s="80">
        <v>2475</v>
      </c>
      <c r="BQ293" s="87"/>
      <c r="BR293" s="81"/>
      <c r="BS293" s="104"/>
      <c r="BT293" s="78" t="s">
        <v>868</v>
      </c>
      <c r="BU293" s="79">
        <v>6</v>
      </c>
      <c r="BV293" s="84">
        <v>350</v>
      </c>
    </row>
    <row r="294" spans="61:74" x14ac:dyDescent="0.4">
      <c r="BI294" s="87"/>
      <c r="BJ294" s="81"/>
      <c r="BK294" s="107"/>
      <c r="BL294" s="78" t="s">
        <v>490</v>
      </c>
      <c r="BM294" s="79">
        <v>60</v>
      </c>
      <c r="BN294" s="80">
        <v>2475</v>
      </c>
      <c r="BQ294" s="87"/>
      <c r="BR294" s="81"/>
      <c r="BS294" s="104"/>
      <c r="BT294" s="78" t="s">
        <v>869</v>
      </c>
      <c r="BU294" s="79">
        <v>6</v>
      </c>
      <c r="BV294" s="84">
        <v>350</v>
      </c>
    </row>
    <row r="295" spans="61:74" x14ac:dyDescent="0.4">
      <c r="BI295" s="87"/>
      <c r="BJ295" s="81"/>
      <c r="BK295" s="107"/>
      <c r="BL295" s="78" t="s">
        <v>491</v>
      </c>
      <c r="BM295" s="79">
        <v>60</v>
      </c>
      <c r="BN295" s="80">
        <v>2475</v>
      </c>
      <c r="BQ295" s="87"/>
      <c r="BR295" s="81"/>
      <c r="BS295" s="104"/>
      <c r="BT295" s="78" t="s">
        <v>870</v>
      </c>
      <c r="BU295" s="79">
        <v>6</v>
      </c>
      <c r="BV295" s="84">
        <v>350</v>
      </c>
    </row>
    <row r="296" spans="61:74" x14ac:dyDescent="0.4">
      <c r="BI296" s="87"/>
      <c r="BJ296" s="81"/>
      <c r="BK296" s="107"/>
      <c r="BL296" s="78" t="s">
        <v>492</v>
      </c>
      <c r="BM296" s="79">
        <v>60</v>
      </c>
      <c r="BN296" s="80">
        <v>2475</v>
      </c>
      <c r="BQ296" s="87"/>
      <c r="BR296" s="81"/>
      <c r="BS296" s="104"/>
      <c r="BT296" s="78" t="s">
        <v>871</v>
      </c>
      <c r="BU296" s="79">
        <v>6</v>
      </c>
      <c r="BV296" s="84">
        <v>350</v>
      </c>
    </row>
    <row r="297" spans="61:74" x14ac:dyDescent="0.4">
      <c r="BI297" s="87"/>
      <c r="BJ297" s="81"/>
      <c r="BK297" s="107"/>
      <c r="BL297" s="78" t="s">
        <v>493</v>
      </c>
      <c r="BM297" s="79">
        <v>60</v>
      </c>
      <c r="BN297" s="80">
        <v>2475</v>
      </c>
      <c r="BQ297" s="87"/>
      <c r="BR297" s="81"/>
      <c r="BS297" s="104"/>
      <c r="BT297" s="78" t="s">
        <v>872</v>
      </c>
      <c r="BU297" s="79">
        <v>6</v>
      </c>
      <c r="BV297" s="84">
        <v>350</v>
      </c>
    </row>
    <row r="298" spans="61:74" x14ac:dyDescent="0.4">
      <c r="BI298" s="87"/>
      <c r="BJ298" s="81"/>
      <c r="BK298" s="107"/>
      <c r="BL298" s="78" t="s">
        <v>494</v>
      </c>
      <c r="BM298" s="79">
        <v>60</v>
      </c>
      <c r="BN298" s="80">
        <v>2500</v>
      </c>
      <c r="BQ298" s="87"/>
      <c r="BR298" s="81"/>
      <c r="BS298" s="104"/>
      <c r="BT298" s="78" t="s">
        <v>873</v>
      </c>
      <c r="BU298" s="79">
        <v>6</v>
      </c>
      <c r="BV298" s="84">
        <v>350</v>
      </c>
    </row>
    <row r="299" spans="61:74" x14ac:dyDescent="0.4">
      <c r="BI299" s="87"/>
      <c r="BJ299" s="81"/>
      <c r="BK299" s="107"/>
      <c r="BL299" s="78" t="s">
        <v>495</v>
      </c>
      <c r="BM299" s="79">
        <v>60</v>
      </c>
      <c r="BN299" s="80">
        <v>2500</v>
      </c>
      <c r="BQ299" s="87"/>
      <c r="BR299" s="81"/>
      <c r="BS299" s="104"/>
      <c r="BT299" s="78" t="s">
        <v>874</v>
      </c>
      <c r="BU299" s="79">
        <v>6</v>
      </c>
      <c r="BV299" s="84">
        <v>350</v>
      </c>
    </row>
    <row r="300" spans="61:74" x14ac:dyDescent="0.4">
      <c r="BI300" s="87"/>
      <c r="BJ300" s="81"/>
      <c r="BK300" s="107"/>
      <c r="BL300" s="78" t="s">
        <v>496</v>
      </c>
      <c r="BM300" s="79">
        <v>60</v>
      </c>
      <c r="BN300" s="80">
        <v>2500</v>
      </c>
      <c r="BQ300" s="87"/>
      <c r="BR300" s="81"/>
      <c r="BS300" s="104"/>
      <c r="BT300" s="78" t="s">
        <v>875</v>
      </c>
      <c r="BU300" s="79">
        <v>6</v>
      </c>
      <c r="BV300" s="84">
        <v>155</v>
      </c>
    </row>
    <row r="301" spans="61:74" x14ac:dyDescent="0.4">
      <c r="BI301" s="87"/>
      <c r="BJ301" s="81"/>
      <c r="BK301" s="107"/>
      <c r="BL301" s="78" t="s">
        <v>497</v>
      </c>
      <c r="BM301" s="79">
        <v>60</v>
      </c>
      <c r="BN301" s="80">
        <v>2500</v>
      </c>
      <c r="BQ301" s="87"/>
      <c r="BR301" s="81"/>
      <c r="BS301" s="104"/>
      <c r="BT301" s="78" t="s">
        <v>876</v>
      </c>
      <c r="BU301" s="79">
        <v>6</v>
      </c>
      <c r="BV301" s="84">
        <v>265</v>
      </c>
    </row>
    <row r="302" spans="61:74" x14ac:dyDescent="0.4">
      <c r="BI302" s="87"/>
      <c r="BJ302" s="81"/>
      <c r="BK302" s="107"/>
      <c r="BL302" s="78" t="s">
        <v>498</v>
      </c>
      <c r="BM302" s="79">
        <v>60</v>
      </c>
      <c r="BN302" s="80">
        <v>2500</v>
      </c>
      <c r="BQ302" s="87"/>
      <c r="BR302" s="81"/>
      <c r="BS302" s="104"/>
      <c r="BT302" s="78" t="s">
        <v>877</v>
      </c>
      <c r="BU302" s="79">
        <v>6</v>
      </c>
      <c r="BV302" s="84">
        <v>350</v>
      </c>
    </row>
    <row r="303" spans="61:74" x14ac:dyDescent="0.4">
      <c r="BI303" s="87"/>
      <c r="BJ303" s="81"/>
      <c r="BK303" s="107"/>
      <c r="BL303" s="78" t="s">
        <v>499</v>
      </c>
      <c r="BM303" s="79">
        <v>60</v>
      </c>
      <c r="BN303" s="80">
        <v>2500</v>
      </c>
      <c r="BQ303" s="87"/>
      <c r="BR303" s="81"/>
      <c r="BS303" s="104"/>
      <c r="BT303" s="78" t="s">
        <v>878</v>
      </c>
      <c r="BU303" s="79">
        <v>6</v>
      </c>
      <c r="BV303" s="84">
        <v>350</v>
      </c>
    </row>
    <row r="304" spans="61:74" x14ac:dyDescent="0.4">
      <c r="BI304" s="87"/>
      <c r="BJ304" s="81"/>
      <c r="BK304" s="107"/>
      <c r="BL304" s="78" t="s">
        <v>500</v>
      </c>
      <c r="BM304" s="79">
        <v>60</v>
      </c>
      <c r="BN304" s="80">
        <v>2500</v>
      </c>
      <c r="BQ304" s="87"/>
      <c r="BR304" s="81"/>
      <c r="BS304" s="104"/>
      <c r="BT304" s="78" t="s">
        <v>879</v>
      </c>
      <c r="BU304" s="79">
        <v>6</v>
      </c>
      <c r="BV304" s="84">
        <v>350</v>
      </c>
    </row>
    <row r="305" spans="61:74" x14ac:dyDescent="0.4">
      <c r="BI305" s="87"/>
      <c r="BJ305" s="81"/>
      <c r="BK305" s="107"/>
      <c r="BL305" s="78" t="s">
        <v>501</v>
      </c>
      <c r="BM305" s="79">
        <v>60</v>
      </c>
      <c r="BN305" s="80">
        <v>2500</v>
      </c>
      <c r="BQ305" s="87"/>
      <c r="BR305" s="81"/>
      <c r="BS305" s="104"/>
      <c r="BT305" s="78" t="s">
        <v>880</v>
      </c>
      <c r="BU305" s="79">
        <v>6</v>
      </c>
      <c r="BV305" s="84">
        <v>350</v>
      </c>
    </row>
    <row r="306" spans="61:74" x14ac:dyDescent="0.4">
      <c r="BI306" s="87"/>
      <c r="BJ306" s="81"/>
      <c r="BK306" s="107"/>
      <c r="BL306" s="78" t="s">
        <v>502</v>
      </c>
      <c r="BM306" s="79">
        <v>60</v>
      </c>
      <c r="BN306" s="80">
        <v>2500</v>
      </c>
      <c r="BQ306" s="87"/>
      <c r="BR306" s="81"/>
      <c r="BS306" s="104"/>
      <c r="BT306" s="78" t="s">
        <v>881</v>
      </c>
      <c r="BU306" s="79">
        <v>6</v>
      </c>
      <c r="BV306" s="84">
        <v>350</v>
      </c>
    </row>
    <row r="307" spans="61:74" x14ac:dyDescent="0.4">
      <c r="BI307" s="87"/>
      <c r="BJ307" s="81"/>
      <c r="BK307" s="107"/>
      <c r="BL307" s="78" t="s">
        <v>503</v>
      </c>
      <c r="BM307" s="79">
        <v>60</v>
      </c>
      <c r="BN307" s="80">
        <v>2500</v>
      </c>
      <c r="BQ307" s="87"/>
      <c r="BR307" s="81"/>
      <c r="BS307" s="104"/>
      <c r="BT307" s="78" t="s">
        <v>882</v>
      </c>
      <c r="BU307" s="79">
        <v>6</v>
      </c>
      <c r="BV307" s="84">
        <v>350</v>
      </c>
    </row>
    <row r="308" spans="61:74" x14ac:dyDescent="0.4">
      <c r="BI308" s="87"/>
      <c r="BJ308" s="81"/>
      <c r="BK308" s="107"/>
      <c r="BL308" s="78" t="s">
        <v>504</v>
      </c>
      <c r="BM308" s="79">
        <v>60</v>
      </c>
      <c r="BN308" s="80">
        <v>2500</v>
      </c>
      <c r="BQ308" s="87"/>
      <c r="BR308" s="81"/>
      <c r="BS308" s="104"/>
      <c r="BT308" s="78" t="s">
        <v>883</v>
      </c>
      <c r="BU308" s="79">
        <v>6</v>
      </c>
      <c r="BV308" s="84">
        <v>350</v>
      </c>
    </row>
    <row r="309" spans="61:74" x14ac:dyDescent="0.4">
      <c r="BI309" s="87"/>
      <c r="BJ309" s="81"/>
      <c r="BK309" s="107"/>
      <c r="BL309" s="78" t="s">
        <v>505</v>
      </c>
      <c r="BM309" s="79">
        <v>60</v>
      </c>
      <c r="BN309" s="80">
        <v>2500</v>
      </c>
      <c r="BQ309" s="87"/>
      <c r="BR309" s="81"/>
      <c r="BS309" s="104"/>
      <c r="BT309" s="78" t="s">
        <v>884</v>
      </c>
      <c r="BU309" s="79">
        <v>6</v>
      </c>
      <c r="BV309" s="84">
        <v>350</v>
      </c>
    </row>
    <row r="310" spans="61:74" x14ac:dyDescent="0.4">
      <c r="BI310" s="87"/>
      <c r="BJ310" s="81"/>
      <c r="BK310" s="107"/>
      <c r="BL310" s="78" t="s">
        <v>506</v>
      </c>
      <c r="BM310" s="79">
        <v>50</v>
      </c>
      <c r="BN310" s="80">
        <v>1975</v>
      </c>
      <c r="BQ310" s="87"/>
      <c r="BR310" s="81"/>
      <c r="BS310" s="104"/>
      <c r="BT310" s="78" t="s">
        <v>885</v>
      </c>
      <c r="BU310" s="79">
        <v>6</v>
      </c>
      <c r="BV310" s="84">
        <v>350</v>
      </c>
    </row>
    <row r="311" spans="61:74" x14ac:dyDescent="0.4">
      <c r="BI311" s="87"/>
      <c r="BJ311" s="81"/>
      <c r="BK311" s="107"/>
      <c r="BL311" s="78" t="s">
        <v>507</v>
      </c>
      <c r="BM311" s="79">
        <v>50</v>
      </c>
      <c r="BN311" s="80">
        <v>1975</v>
      </c>
      <c r="BQ311" s="87"/>
      <c r="BR311" s="81"/>
      <c r="BS311" s="104"/>
      <c r="BT311" s="78" t="s">
        <v>886</v>
      </c>
      <c r="BU311" s="79">
        <v>6</v>
      </c>
      <c r="BV311" s="84">
        <v>305</v>
      </c>
    </row>
    <row r="312" spans="61:74" x14ac:dyDescent="0.4">
      <c r="BI312" s="87"/>
      <c r="BJ312" s="81"/>
      <c r="BK312" s="107"/>
      <c r="BL312" s="78" t="s">
        <v>508</v>
      </c>
      <c r="BM312" s="79">
        <v>50</v>
      </c>
      <c r="BN312" s="80">
        <v>1975</v>
      </c>
      <c r="BQ312" s="87"/>
      <c r="BR312" s="81"/>
      <c r="BS312" s="104"/>
      <c r="BT312" s="78" t="s">
        <v>887</v>
      </c>
      <c r="BU312" s="79">
        <v>6</v>
      </c>
      <c r="BV312" s="84">
        <v>350</v>
      </c>
    </row>
    <row r="313" spans="61:74" x14ac:dyDescent="0.4">
      <c r="BI313" s="87"/>
      <c r="BJ313" s="81"/>
      <c r="BK313" s="107"/>
      <c r="BL313" s="78" t="s">
        <v>509</v>
      </c>
      <c r="BM313" s="79">
        <v>50</v>
      </c>
      <c r="BN313" s="80">
        <v>1975</v>
      </c>
      <c r="BQ313" s="87"/>
      <c r="BR313" s="81"/>
      <c r="BS313" s="104"/>
      <c r="BT313" s="78" t="s">
        <v>888</v>
      </c>
      <c r="BU313" s="79">
        <v>6</v>
      </c>
      <c r="BV313" s="84">
        <v>350</v>
      </c>
    </row>
    <row r="314" spans="61:74" x14ac:dyDescent="0.4">
      <c r="BI314" s="87"/>
      <c r="BJ314" s="81"/>
      <c r="BK314" s="107"/>
      <c r="BL314" s="78" t="s">
        <v>510</v>
      </c>
      <c r="BM314" s="79">
        <v>50</v>
      </c>
      <c r="BN314" s="80">
        <v>2000</v>
      </c>
      <c r="BQ314" s="87"/>
      <c r="BR314" s="81"/>
      <c r="BS314" s="104"/>
      <c r="BT314" s="78" t="s">
        <v>889</v>
      </c>
      <c r="BU314" s="79">
        <v>6</v>
      </c>
      <c r="BV314" s="84">
        <v>350</v>
      </c>
    </row>
    <row r="315" spans="61:74" x14ac:dyDescent="0.4">
      <c r="BI315" s="87"/>
      <c r="BJ315" s="81"/>
      <c r="BK315" s="107"/>
      <c r="BL315" s="78" t="s">
        <v>511</v>
      </c>
      <c r="BM315" s="79">
        <v>50</v>
      </c>
      <c r="BN315" s="80">
        <v>2000</v>
      </c>
      <c r="BQ315" s="87"/>
      <c r="BR315" s="81"/>
      <c r="BS315" s="104"/>
      <c r="BT315" s="78" t="s">
        <v>890</v>
      </c>
      <c r="BU315" s="79">
        <v>6</v>
      </c>
      <c r="BV315" s="84">
        <v>350</v>
      </c>
    </row>
    <row r="316" spans="61:74" x14ac:dyDescent="0.4">
      <c r="BI316" s="87"/>
      <c r="BJ316" s="81"/>
      <c r="BK316" s="107"/>
      <c r="BL316" s="78" t="s">
        <v>512</v>
      </c>
      <c r="BM316" s="79">
        <v>50</v>
      </c>
      <c r="BN316" s="80">
        <v>2000</v>
      </c>
      <c r="BQ316" s="87"/>
      <c r="BR316" s="81"/>
      <c r="BS316" s="104"/>
      <c r="BT316" s="78" t="s">
        <v>891</v>
      </c>
      <c r="BU316" s="79">
        <v>6</v>
      </c>
      <c r="BV316" s="84">
        <v>350</v>
      </c>
    </row>
    <row r="317" spans="61:74" x14ac:dyDescent="0.4">
      <c r="BI317" s="87"/>
      <c r="BJ317" s="81"/>
      <c r="BK317" s="108"/>
      <c r="BL317" s="78" t="s">
        <v>513</v>
      </c>
      <c r="BM317" s="79">
        <v>50</v>
      </c>
      <c r="BN317" s="80">
        <v>2000</v>
      </c>
      <c r="BQ317" s="87"/>
      <c r="BR317" s="81"/>
      <c r="BS317" s="105"/>
      <c r="BT317" s="78" t="s">
        <v>892</v>
      </c>
      <c r="BU317" s="79">
        <v>6</v>
      </c>
      <c r="BV317" s="84">
        <v>350</v>
      </c>
    </row>
    <row r="318" spans="61:74" x14ac:dyDescent="0.4">
      <c r="BI318" s="87"/>
      <c r="BJ318" s="81"/>
      <c r="BK318" s="106" t="s">
        <v>232</v>
      </c>
      <c r="BL318" s="78" t="s">
        <v>514</v>
      </c>
      <c r="BM318" s="79">
        <v>43</v>
      </c>
      <c r="BN318" s="84">
        <v>575</v>
      </c>
      <c r="BQ318" s="87"/>
      <c r="BR318" s="81"/>
      <c r="BS318" s="103" t="s">
        <v>566</v>
      </c>
      <c r="BT318" s="78" t="s">
        <v>893</v>
      </c>
      <c r="BU318" s="79">
        <v>6</v>
      </c>
      <c r="BV318" s="84">
        <v>350</v>
      </c>
    </row>
    <row r="319" spans="61:74" x14ac:dyDescent="0.4">
      <c r="BI319" s="87"/>
      <c r="BJ319" s="81"/>
      <c r="BK319" s="107"/>
      <c r="BL319" s="78" t="s">
        <v>515</v>
      </c>
      <c r="BM319" s="79">
        <v>43</v>
      </c>
      <c r="BN319" s="84">
        <v>575</v>
      </c>
      <c r="BQ319" s="87"/>
      <c r="BR319" s="81"/>
      <c r="BS319" s="104"/>
      <c r="BT319" s="78" t="s">
        <v>894</v>
      </c>
      <c r="BU319" s="79">
        <v>6</v>
      </c>
      <c r="BV319" s="84">
        <v>350</v>
      </c>
    </row>
    <row r="320" spans="61:74" x14ac:dyDescent="0.4">
      <c r="BI320" s="87"/>
      <c r="BJ320" s="81"/>
      <c r="BK320" s="107"/>
      <c r="BL320" s="78" t="s">
        <v>516</v>
      </c>
      <c r="BM320" s="79">
        <v>45</v>
      </c>
      <c r="BN320" s="84">
        <v>575</v>
      </c>
      <c r="BQ320" s="87"/>
      <c r="BR320" s="81"/>
      <c r="BS320" s="104"/>
      <c r="BT320" s="78" t="s">
        <v>895</v>
      </c>
      <c r="BU320" s="79">
        <v>6</v>
      </c>
      <c r="BV320" s="84">
        <v>350</v>
      </c>
    </row>
    <row r="321" spans="61:74" x14ac:dyDescent="0.4">
      <c r="BI321" s="87"/>
      <c r="BJ321" s="81"/>
      <c r="BK321" s="107"/>
      <c r="BL321" s="78" t="s">
        <v>517</v>
      </c>
      <c r="BM321" s="79">
        <v>43</v>
      </c>
      <c r="BN321" s="84">
        <v>575</v>
      </c>
      <c r="BQ321" s="87"/>
      <c r="BR321" s="81"/>
      <c r="BS321" s="104"/>
      <c r="BT321" s="78" t="s">
        <v>896</v>
      </c>
      <c r="BU321" s="92">
        <v>3.6</v>
      </c>
      <c r="BV321" s="84">
        <v>225</v>
      </c>
    </row>
    <row r="322" spans="61:74" x14ac:dyDescent="0.4">
      <c r="BI322" s="87"/>
      <c r="BJ322" s="81"/>
      <c r="BK322" s="107"/>
      <c r="BL322" s="78" t="s">
        <v>518</v>
      </c>
      <c r="BM322" s="79">
        <v>43</v>
      </c>
      <c r="BN322" s="84">
        <v>575</v>
      </c>
      <c r="BQ322" s="87"/>
      <c r="BR322" s="81"/>
      <c r="BS322" s="104"/>
      <c r="BT322" s="78" t="s">
        <v>897</v>
      </c>
      <c r="BU322" s="92">
        <v>3.6</v>
      </c>
      <c r="BV322" s="84">
        <v>225</v>
      </c>
    </row>
    <row r="323" spans="61:74" x14ac:dyDescent="0.4">
      <c r="BI323" s="87"/>
      <c r="BJ323" s="81"/>
      <c r="BK323" s="107"/>
      <c r="BL323" s="78" t="s">
        <v>519</v>
      </c>
      <c r="BM323" s="79">
        <v>45</v>
      </c>
      <c r="BN323" s="84">
        <v>575</v>
      </c>
      <c r="BQ323" s="87"/>
      <c r="BR323" s="81"/>
      <c r="BS323" s="104"/>
      <c r="BT323" s="78" t="s">
        <v>898</v>
      </c>
      <c r="BU323" s="92">
        <v>3.6</v>
      </c>
      <c r="BV323" s="84">
        <v>250</v>
      </c>
    </row>
    <row r="324" spans="61:74" x14ac:dyDescent="0.4">
      <c r="BI324" s="87"/>
      <c r="BJ324" s="81"/>
      <c r="BK324" s="107"/>
      <c r="BL324" s="78" t="s">
        <v>520</v>
      </c>
      <c r="BM324" s="79">
        <v>43</v>
      </c>
      <c r="BN324" s="84">
        <v>575</v>
      </c>
      <c r="BQ324" s="87"/>
      <c r="BR324" s="83"/>
      <c r="BS324" s="105"/>
      <c r="BT324" s="78" t="s">
        <v>899</v>
      </c>
      <c r="BU324" s="92">
        <v>3.6</v>
      </c>
      <c r="BV324" s="84">
        <v>250</v>
      </c>
    </row>
    <row r="325" spans="61:74" x14ac:dyDescent="0.4">
      <c r="BI325" s="87"/>
      <c r="BJ325" s="81"/>
      <c r="BK325" s="107"/>
      <c r="BL325" s="78" t="s">
        <v>521</v>
      </c>
      <c r="BM325" s="79">
        <v>43</v>
      </c>
      <c r="BN325" s="84">
        <v>575</v>
      </c>
      <c r="BQ325" s="86"/>
      <c r="BR325" s="97" t="s">
        <v>900</v>
      </c>
      <c r="BS325" s="97" t="s">
        <v>692</v>
      </c>
      <c r="BT325" s="78" t="s">
        <v>901</v>
      </c>
      <c r="BU325" s="79">
        <v>4</v>
      </c>
      <c r="BV325" s="84">
        <v>49</v>
      </c>
    </row>
    <row r="326" spans="61:74" x14ac:dyDescent="0.4">
      <c r="BI326" s="87"/>
      <c r="BJ326" s="81"/>
      <c r="BK326" s="107"/>
      <c r="BL326" s="78" t="s">
        <v>522</v>
      </c>
      <c r="BM326" s="79">
        <v>45</v>
      </c>
      <c r="BN326" s="84">
        <v>575</v>
      </c>
      <c r="BQ326" s="86"/>
      <c r="BR326" s="99"/>
      <c r="BS326" s="99"/>
      <c r="BT326" s="78" t="s">
        <v>902</v>
      </c>
      <c r="BU326" s="79">
        <v>4</v>
      </c>
      <c r="BV326" s="84">
        <v>48</v>
      </c>
    </row>
    <row r="327" spans="61:74" x14ac:dyDescent="0.4">
      <c r="BI327" s="87"/>
      <c r="BJ327" s="81"/>
      <c r="BK327" s="107"/>
      <c r="BL327" s="78" t="s">
        <v>523</v>
      </c>
      <c r="BM327" s="79">
        <v>43</v>
      </c>
      <c r="BN327" s="84">
        <v>575</v>
      </c>
      <c r="BQ327" s="86"/>
      <c r="BR327" s="77" t="s">
        <v>903</v>
      </c>
      <c r="BS327" s="103" t="s">
        <v>566</v>
      </c>
      <c r="BT327" s="78" t="s">
        <v>904</v>
      </c>
      <c r="BU327" s="79">
        <v>6</v>
      </c>
      <c r="BV327" s="84">
        <v>300</v>
      </c>
    </row>
    <row r="328" spans="61:74" x14ac:dyDescent="0.4">
      <c r="BI328" s="87"/>
      <c r="BJ328" s="81"/>
      <c r="BK328" s="107"/>
      <c r="BL328" s="78" t="s">
        <v>524</v>
      </c>
      <c r="BM328" s="79">
        <v>43</v>
      </c>
      <c r="BN328" s="84">
        <v>575</v>
      </c>
      <c r="BQ328" s="87"/>
      <c r="BR328" s="81"/>
      <c r="BS328" s="104"/>
      <c r="BT328" s="78" t="s">
        <v>905</v>
      </c>
      <c r="BU328" s="79">
        <v>6</v>
      </c>
      <c r="BV328" s="84">
        <v>140</v>
      </c>
    </row>
    <row r="329" spans="61:74" x14ac:dyDescent="0.4">
      <c r="BI329" s="87"/>
      <c r="BJ329" s="81"/>
      <c r="BK329" s="107"/>
      <c r="BL329" s="78" t="s">
        <v>525</v>
      </c>
      <c r="BM329" s="79">
        <v>45</v>
      </c>
      <c r="BN329" s="84">
        <v>575</v>
      </c>
      <c r="BQ329" s="87"/>
      <c r="BR329" s="81"/>
      <c r="BS329" s="104"/>
      <c r="BT329" s="78" t="s">
        <v>906</v>
      </c>
      <c r="BU329" s="79">
        <v>6</v>
      </c>
      <c r="BV329" s="84">
        <v>155</v>
      </c>
    </row>
    <row r="330" spans="61:74" x14ac:dyDescent="0.4">
      <c r="BI330" s="87"/>
      <c r="BJ330" s="81"/>
      <c r="BK330" s="107"/>
      <c r="BL330" s="78" t="s">
        <v>526</v>
      </c>
      <c r="BM330" s="79">
        <v>43</v>
      </c>
      <c r="BN330" s="84">
        <v>600</v>
      </c>
      <c r="BQ330" s="87"/>
      <c r="BR330" s="81"/>
      <c r="BS330" s="104"/>
      <c r="BT330" s="78" t="s">
        <v>907</v>
      </c>
      <c r="BU330" s="79">
        <v>6</v>
      </c>
      <c r="BV330" s="84">
        <v>162</v>
      </c>
    </row>
    <row r="331" spans="61:74" x14ac:dyDescent="0.4">
      <c r="BI331" s="87"/>
      <c r="BJ331" s="81"/>
      <c r="BK331" s="107"/>
      <c r="BL331" s="78" t="s">
        <v>527</v>
      </c>
      <c r="BM331" s="79">
        <v>43</v>
      </c>
      <c r="BN331" s="84">
        <v>600</v>
      </c>
      <c r="BQ331" s="87"/>
      <c r="BR331" s="81"/>
      <c r="BS331" s="104"/>
      <c r="BT331" s="78" t="s">
        <v>908</v>
      </c>
      <c r="BU331" s="79">
        <v>6</v>
      </c>
      <c r="BV331" s="84">
        <v>180</v>
      </c>
    </row>
    <row r="332" spans="61:74" x14ac:dyDescent="0.4">
      <c r="BI332" s="87"/>
      <c r="BJ332" s="81"/>
      <c r="BK332" s="107"/>
      <c r="BL332" s="78" t="s">
        <v>528</v>
      </c>
      <c r="BM332" s="79">
        <v>45</v>
      </c>
      <c r="BN332" s="84">
        <v>600</v>
      </c>
      <c r="BQ332" s="87"/>
      <c r="BR332" s="81"/>
      <c r="BS332" s="104"/>
      <c r="BT332" s="78" t="s">
        <v>909</v>
      </c>
      <c r="BU332" s="79">
        <v>6</v>
      </c>
      <c r="BV332" s="84">
        <v>230</v>
      </c>
    </row>
    <row r="333" spans="61:74" x14ac:dyDescent="0.4">
      <c r="BI333" s="87"/>
      <c r="BJ333" s="81"/>
      <c r="BK333" s="107"/>
      <c r="BL333" s="78" t="s">
        <v>529</v>
      </c>
      <c r="BM333" s="79">
        <v>43</v>
      </c>
      <c r="BN333" s="84">
        <v>600</v>
      </c>
      <c r="BQ333" s="87"/>
      <c r="BR333" s="81"/>
      <c r="BS333" s="104"/>
      <c r="BT333" s="78" t="s">
        <v>910</v>
      </c>
      <c r="BU333" s="79">
        <v>6</v>
      </c>
      <c r="BV333" s="84">
        <v>245</v>
      </c>
    </row>
    <row r="334" spans="61:74" x14ac:dyDescent="0.4">
      <c r="BI334" s="87"/>
      <c r="BJ334" s="81"/>
      <c r="BK334" s="107"/>
      <c r="BL334" s="78" t="s">
        <v>530</v>
      </c>
      <c r="BM334" s="79">
        <v>43</v>
      </c>
      <c r="BN334" s="84">
        <v>600</v>
      </c>
      <c r="BQ334" s="87"/>
      <c r="BR334" s="81"/>
      <c r="BS334" s="104"/>
      <c r="BT334" s="78" t="s">
        <v>911</v>
      </c>
      <c r="BU334" s="79">
        <v>6</v>
      </c>
      <c r="BV334" s="84">
        <v>297</v>
      </c>
    </row>
    <row r="335" spans="61:74" x14ac:dyDescent="0.4">
      <c r="BI335" s="87"/>
      <c r="BJ335" s="81"/>
      <c r="BK335" s="107"/>
      <c r="BL335" s="78" t="s">
        <v>531</v>
      </c>
      <c r="BM335" s="79">
        <v>45</v>
      </c>
      <c r="BN335" s="84">
        <v>600</v>
      </c>
      <c r="BQ335" s="87"/>
      <c r="BR335" s="81"/>
      <c r="BS335" s="104"/>
      <c r="BT335" s="78" t="s">
        <v>912</v>
      </c>
      <c r="BU335" s="79">
        <v>6</v>
      </c>
      <c r="BV335" s="84">
        <v>110</v>
      </c>
    </row>
    <row r="336" spans="61:74" x14ac:dyDescent="0.4">
      <c r="BI336" s="87"/>
      <c r="BJ336" s="81"/>
      <c r="BK336" s="107"/>
      <c r="BL336" s="78" t="s">
        <v>532</v>
      </c>
      <c r="BM336" s="79">
        <v>43</v>
      </c>
      <c r="BN336" s="84">
        <v>600</v>
      </c>
      <c r="BQ336" s="87"/>
      <c r="BR336" s="81"/>
      <c r="BS336" s="104"/>
      <c r="BT336" s="78" t="s">
        <v>913</v>
      </c>
      <c r="BU336" s="79">
        <v>6</v>
      </c>
      <c r="BV336" s="84">
        <v>125</v>
      </c>
    </row>
    <row r="337" spans="61:74" x14ac:dyDescent="0.4">
      <c r="BI337" s="87"/>
      <c r="BJ337" s="81"/>
      <c r="BK337" s="107"/>
      <c r="BL337" s="78" t="s">
        <v>533</v>
      </c>
      <c r="BM337" s="79">
        <v>43</v>
      </c>
      <c r="BN337" s="84">
        <v>600</v>
      </c>
      <c r="BQ337" s="87"/>
      <c r="BR337" s="81"/>
      <c r="BS337" s="104"/>
      <c r="BT337" s="78" t="s">
        <v>914</v>
      </c>
      <c r="BU337" s="79">
        <v>6</v>
      </c>
      <c r="BV337" s="84">
        <v>132</v>
      </c>
    </row>
    <row r="338" spans="61:74" x14ac:dyDescent="0.4">
      <c r="BI338" s="87"/>
      <c r="BJ338" s="81"/>
      <c r="BK338" s="107"/>
      <c r="BL338" s="78" t="s">
        <v>534</v>
      </c>
      <c r="BM338" s="79">
        <v>45</v>
      </c>
      <c r="BN338" s="84">
        <v>600</v>
      </c>
      <c r="BQ338" s="87"/>
      <c r="BR338" s="81"/>
      <c r="BS338" s="104"/>
      <c r="BT338" s="78" t="s">
        <v>915</v>
      </c>
      <c r="BU338" s="79">
        <v>6</v>
      </c>
      <c r="BV338" s="84">
        <v>150</v>
      </c>
    </row>
    <row r="339" spans="61:74" x14ac:dyDescent="0.4">
      <c r="BI339" s="87"/>
      <c r="BJ339" s="81"/>
      <c r="BK339" s="107"/>
      <c r="BL339" s="78" t="s">
        <v>535</v>
      </c>
      <c r="BM339" s="79">
        <v>43</v>
      </c>
      <c r="BN339" s="84">
        <v>600</v>
      </c>
      <c r="BQ339" s="87"/>
      <c r="BR339" s="81"/>
      <c r="BS339" s="104"/>
      <c r="BT339" s="78" t="s">
        <v>916</v>
      </c>
      <c r="BU339" s="79">
        <v>6</v>
      </c>
      <c r="BV339" s="84">
        <v>325</v>
      </c>
    </row>
    <row r="340" spans="61:74" x14ac:dyDescent="0.4">
      <c r="BI340" s="87"/>
      <c r="BJ340" s="81"/>
      <c r="BK340" s="107"/>
      <c r="BL340" s="78" t="s">
        <v>536</v>
      </c>
      <c r="BM340" s="79">
        <v>43</v>
      </c>
      <c r="BN340" s="84">
        <v>600</v>
      </c>
      <c r="BQ340" s="87"/>
      <c r="BR340" s="81"/>
      <c r="BS340" s="104"/>
      <c r="BT340" s="78" t="s">
        <v>917</v>
      </c>
      <c r="BU340" s="79">
        <v>6</v>
      </c>
      <c r="BV340" s="84">
        <v>325</v>
      </c>
    </row>
    <row r="341" spans="61:74" x14ac:dyDescent="0.4">
      <c r="BI341" s="87"/>
      <c r="BJ341" s="81"/>
      <c r="BK341" s="107"/>
      <c r="BL341" s="78" t="s">
        <v>537</v>
      </c>
      <c r="BM341" s="79">
        <v>45</v>
      </c>
      <c r="BN341" s="84">
        <v>600</v>
      </c>
      <c r="BQ341" s="87"/>
      <c r="BR341" s="81"/>
      <c r="BS341" s="104"/>
      <c r="BT341" s="78" t="s">
        <v>918</v>
      </c>
      <c r="BU341" s="79">
        <v>6</v>
      </c>
      <c r="BV341" s="84">
        <v>173</v>
      </c>
    </row>
    <row r="342" spans="61:74" x14ac:dyDescent="0.4">
      <c r="BI342" s="87"/>
      <c r="BJ342" s="81"/>
      <c r="BK342" s="107"/>
      <c r="BL342" s="78" t="s">
        <v>538</v>
      </c>
      <c r="BM342" s="79">
        <v>45</v>
      </c>
      <c r="BN342" s="84">
        <v>575</v>
      </c>
      <c r="BQ342" s="87"/>
      <c r="BR342" s="81"/>
      <c r="BS342" s="104"/>
      <c r="BT342" s="78" t="s">
        <v>919</v>
      </c>
      <c r="BU342" s="79">
        <v>6</v>
      </c>
      <c r="BV342" s="84">
        <v>243</v>
      </c>
    </row>
    <row r="343" spans="61:74" x14ac:dyDescent="0.4">
      <c r="BI343" s="87"/>
      <c r="BJ343" s="81"/>
      <c r="BK343" s="107"/>
      <c r="BL343" s="78" t="s">
        <v>539</v>
      </c>
      <c r="BM343" s="79">
        <v>45</v>
      </c>
      <c r="BN343" s="84">
        <v>600</v>
      </c>
      <c r="BQ343" s="87"/>
      <c r="BR343" s="81"/>
      <c r="BS343" s="104"/>
      <c r="BT343" s="78" t="s">
        <v>920</v>
      </c>
      <c r="BU343" s="79">
        <v>6</v>
      </c>
      <c r="BV343" s="84">
        <v>188</v>
      </c>
    </row>
    <row r="344" spans="61:74" x14ac:dyDescent="0.4">
      <c r="BI344" s="87"/>
      <c r="BJ344" s="81"/>
      <c r="BK344" s="107"/>
      <c r="BL344" s="78" t="s">
        <v>540</v>
      </c>
      <c r="BM344" s="79">
        <v>45</v>
      </c>
      <c r="BN344" s="84">
        <v>575</v>
      </c>
      <c r="BQ344" s="87"/>
      <c r="BR344" s="81"/>
      <c r="BS344" s="104"/>
      <c r="BT344" s="78" t="s">
        <v>921</v>
      </c>
      <c r="BU344" s="79">
        <v>6</v>
      </c>
      <c r="BV344" s="84">
        <v>258</v>
      </c>
    </row>
    <row r="345" spans="61:74" x14ac:dyDescent="0.4">
      <c r="BI345" s="87"/>
      <c r="BJ345" s="81"/>
      <c r="BK345" s="107"/>
      <c r="BL345" s="78" t="s">
        <v>541</v>
      </c>
      <c r="BM345" s="79">
        <v>45</v>
      </c>
      <c r="BN345" s="84">
        <v>600</v>
      </c>
      <c r="BQ345" s="87"/>
      <c r="BR345" s="81"/>
      <c r="BS345" s="104"/>
      <c r="BT345" s="78" t="s">
        <v>922</v>
      </c>
      <c r="BU345" s="79">
        <v>6</v>
      </c>
      <c r="BV345" s="84">
        <v>195</v>
      </c>
    </row>
    <row r="346" spans="61:74" x14ac:dyDescent="0.4">
      <c r="BI346" s="87"/>
      <c r="BJ346" s="81"/>
      <c r="BK346" s="107"/>
      <c r="BL346" s="78" t="s">
        <v>542</v>
      </c>
      <c r="BM346" s="79">
        <v>45</v>
      </c>
      <c r="BN346" s="84">
        <v>575</v>
      </c>
      <c r="BQ346" s="87"/>
      <c r="BR346" s="81"/>
      <c r="BS346" s="104"/>
      <c r="BT346" s="78" t="s">
        <v>923</v>
      </c>
      <c r="BU346" s="79">
        <v>6</v>
      </c>
      <c r="BV346" s="84">
        <v>265</v>
      </c>
    </row>
    <row r="347" spans="61:74" x14ac:dyDescent="0.4">
      <c r="BI347" s="87"/>
      <c r="BJ347" s="81"/>
      <c r="BK347" s="107"/>
      <c r="BL347" s="78" t="s">
        <v>543</v>
      </c>
      <c r="BM347" s="79">
        <v>45</v>
      </c>
      <c r="BN347" s="84">
        <v>600</v>
      </c>
      <c r="BQ347" s="87"/>
      <c r="BR347" s="81"/>
      <c r="BS347" s="104"/>
      <c r="BT347" s="78" t="s">
        <v>924</v>
      </c>
      <c r="BU347" s="79">
        <v>6</v>
      </c>
      <c r="BV347" s="84">
        <v>213</v>
      </c>
    </row>
    <row r="348" spans="61:74" x14ac:dyDescent="0.4">
      <c r="BI348" s="87"/>
      <c r="BJ348" s="81"/>
      <c r="BK348" s="107"/>
      <c r="BL348" s="78" t="s">
        <v>544</v>
      </c>
      <c r="BM348" s="79">
        <v>45</v>
      </c>
      <c r="BN348" s="84">
        <v>575</v>
      </c>
      <c r="BQ348" s="87"/>
      <c r="BR348" s="81"/>
      <c r="BS348" s="104"/>
      <c r="BT348" s="78" t="s">
        <v>925</v>
      </c>
      <c r="BU348" s="79">
        <v>6</v>
      </c>
      <c r="BV348" s="84">
        <v>283</v>
      </c>
    </row>
    <row r="349" spans="61:74" x14ac:dyDescent="0.4">
      <c r="BI349" s="87"/>
      <c r="BJ349" s="81"/>
      <c r="BK349" s="107"/>
      <c r="BL349" s="78" t="s">
        <v>545</v>
      </c>
      <c r="BM349" s="79">
        <v>45</v>
      </c>
      <c r="BN349" s="84">
        <v>600</v>
      </c>
      <c r="BQ349" s="87"/>
      <c r="BR349" s="81"/>
      <c r="BS349" s="104"/>
      <c r="BT349" s="78" t="s">
        <v>926</v>
      </c>
      <c r="BU349" s="79">
        <v>6</v>
      </c>
      <c r="BV349" s="84">
        <v>325</v>
      </c>
    </row>
    <row r="350" spans="61:74" x14ac:dyDescent="0.4">
      <c r="BI350" s="87"/>
      <c r="BJ350" s="81"/>
      <c r="BK350" s="107"/>
      <c r="BL350" s="78" t="s">
        <v>546</v>
      </c>
      <c r="BM350" s="79">
        <v>30</v>
      </c>
      <c r="BN350" s="84">
        <v>575</v>
      </c>
      <c r="BQ350" s="87"/>
      <c r="BR350" s="81"/>
      <c r="BS350" s="104"/>
      <c r="BT350" s="78" t="s">
        <v>927</v>
      </c>
      <c r="BU350" s="79">
        <v>6</v>
      </c>
      <c r="BV350" s="84">
        <v>325</v>
      </c>
    </row>
    <row r="351" spans="61:74" x14ac:dyDescent="0.4">
      <c r="BI351" s="87"/>
      <c r="BJ351" s="81"/>
      <c r="BK351" s="107"/>
      <c r="BL351" s="78" t="s">
        <v>547</v>
      </c>
      <c r="BM351" s="79">
        <v>30</v>
      </c>
      <c r="BN351" s="84">
        <v>600</v>
      </c>
      <c r="BQ351" s="87"/>
      <c r="BR351" s="81"/>
      <c r="BS351" s="104"/>
      <c r="BT351" s="78" t="s">
        <v>928</v>
      </c>
      <c r="BU351" s="79">
        <v>6</v>
      </c>
      <c r="BV351" s="84">
        <v>143</v>
      </c>
    </row>
    <row r="352" spans="61:74" x14ac:dyDescent="0.4">
      <c r="BI352" s="87"/>
      <c r="BJ352" s="81"/>
      <c r="BK352" s="107"/>
      <c r="BL352" s="78" t="s">
        <v>548</v>
      </c>
      <c r="BM352" s="79">
        <v>30</v>
      </c>
      <c r="BN352" s="84">
        <v>575</v>
      </c>
      <c r="BQ352" s="87"/>
      <c r="BR352" s="81"/>
      <c r="BS352" s="104"/>
      <c r="BT352" s="78" t="s">
        <v>929</v>
      </c>
      <c r="BU352" s="79">
        <v>6</v>
      </c>
      <c r="BV352" s="84">
        <v>213</v>
      </c>
    </row>
    <row r="353" spans="61:74" x14ac:dyDescent="0.4">
      <c r="BI353" s="87"/>
      <c r="BJ353" s="81"/>
      <c r="BK353" s="107"/>
      <c r="BL353" s="78" t="s">
        <v>549</v>
      </c>
      <c r="BM353" s="79">
        <v>30</v>
      </c>
      <c r="BN353" s="84">
        <v>600</v>
      </c>
      <c r="BQ353" s="87"/>
      <c r="BR353" s="81"/>
      <c r="BS353" s="104"/>
      <c r="BT353" s="78" t="s">
        <v>930</v>
      </c>
      <c r="BU353" s="79">
        <v>6</v>
      </c>
      <c r="BV353" s="84">
        <v>158</v>
      </c>
    </row>
    <row r="354" spans="61:74" x14ac:dyDescent="0.4">
      <c r="BI354" s="87"/>
      <c r="BJ354" s="81"/>
      <c r="BK354" s="107"/>
      <c r="BL354" s="78" t="s">
        <v>550</v>
      </c>
      <c r="BM354" s="79">
        <v>30</v>
      </c>
      <c r="BN354" s="84">
        <v>575</v>
      </c>
      <c r="BQ354" s="87"/>
      <c r="BR354" s="81"/>
      <c r="BS354" s="104"/>
      <c r="BT354" s="78" t="s">
        <v>931</v>
      </c>
      <c r="BU354" s="79">
        <v>6</v>
      </c>
      <c r="BV354" s="84">
        <v>228</v>
      </c>
    </row>
    <row r="355" spans="61:74" x14ac:dyDescent="0.4">
      <c r="BI355" s="87"/>
      <c r="BJ355" s="81"/>
      <c r="BK355" s="107"/>
      <c r="BL355" s="78" t="s">
        <v>551</v>
      </c>
      <c r="BM355" s="79">
        <v>30</v>
      </c>
      <c r="BN355" s="84">
        <v>600</v>
      </c>
      <c r="BQ355" s="87"/>
      <c r="BR355" s="81"/>
      <c r="BS355" s="104"/>
      <c r="BT355" s="78" t="s">
        <v>932</v>
      </c>
      <c r="BU355" s="79">
        <v>6</v>
      </c>
      <c r="BV355" s="84">
        <v>165</v>
      </c>
    </row>
    <row r="356" spans="61:74" x14ac:dyDescent="0.4">
      <c r="BI356" s="87"/>
      <c r="BJ356" s="81"/>
      <c r="BK356" s="107"/>
      <c r="BL356" s="78" t="s">
        <v>552</v>
      </c>
      <c r="BM356" s="79">
        <v>30</v>
      </c>
      <c r="BN356" s="84">
        <v>575</v>
      </c>
      <c r="BQ356" s="87"/>
      <c r="BR356" s="81"/>
      <c r="BS356" s="104"/>
      <c r="BT356" s="78" t="s">
        <v>933</v>
      </c>
      <c r="BU356" s="79">
        <v>6</v>
      </c>
      <c r="BV356" s="84">
        <v>235</v>
      </c>
    </row>
    <row r="357" spans="61:74" x14ac:dyDescent="0.4">
      <c r="BI357" s="87"/>
      <c r="BJ357" s="83"/>
      <c r="BK357" s="108"/>
      <c r="BL357" s="78" t="s">
        <v>553</v>
      </c>
      <c r="BM357" s="79">
        <v>30</v>
      </c>
      <c r="BN357" s="84">
        <v>600</v>
      </c>
      <c r="BQ357" s="87"/>
      <c r="BR357" s="81"/>
      <c r="BS357" s="104"/>
      <c r="BT357" s="78" t="s">
        <v>934</v>
      </c>
      <c r="BU357" s="79">
        <v>6</v>
      </c>
      <c r="BV357" s="84">
        <v>233</v>
      </c>
    </row>
    <row r="358" spans="61:74" x14ac:dyDescent="0.4">
      <c r="BI358" s="86"/>
      <c r="BJ358" s="78" t="s">
        <v>229</v>
      </c>
      <c r="BK358" s="78" t="s">
        <v>188</v>
      </c>
      <c r="BL358" s="78" t="s">
        <v>554</v>
      </c>
      <c r="BM358" s="79">
        <v>100</v>
      </c>
      <c r="BN358" s="80">
        <v>4000</v>
      </c>
      <c r="BQ358" s="87"/>
      <c r="BR358" s="81"/>
      <c r="BS358" s="104"/>
      <c r="BT358" s="78" t="s">
        <v>935</v>
      </c>
      <c r="BU358" s="79">
        <v>6</v>
      </c>
      <c r="BV358" s="84">
        <v>253</v>
      </c>
    </row>
    <row r="359" spans="61:74" x14ac:dyDescent="0.4">
      <c r="BI359" s="86"/>
      <c r="BJ359" s="78" t="s">
        <v>231</v>
      </c>
      <c r="BK359" s="78" t="s">
        <v>232</v>
      </c>
      <c r="BL359" s="78" t="s">
        <v>555</v>
      </c>
      <c r="BM359" s="79">
        <v>24</v>
      </c>
      <c r="BN359" s="84">
        <v>575</v>
      </c>
      <c r="BQ359" s="87"/>
      <c r="BR359" s="81"/>
      <c r="BS359" s="104"/>
      <c r="BT359" s="78" t="s">
        <v>936</v>
      </c>
      <c r="BU359" s="79">
        <v>6</v>
      </c>
      <c r="BV359" s="84">
        <v>263</v>
      </c>
    </row>
    <row r="360" spans="61:74" x14ac:dyDescent="0.4">
      <c r="BI360" s="86"/>
      <c r="BJ360" s="77" t="s">
        <v>234</v>
      </c>
      <c r="BK360" s="78" t="s">
        <v>181</v>
      </c>
      <c r="BL360" s="78" t="s">
        <v>556</v>
      </c>
      <c r="BM360" s="79">
        <v>180</v>
      </c>
      <c r="BN360" s="80">
        <v>5000</v>
      </c>
      <c r="BQ360" s="87"/>
      <c r="BR360" s="81"/>
      <c r="BS360" s="104"/>
      <c r="BT360" s="78" t="s">
        <v>937</v>
      </c>
      <c r="BU360" s="79">
        <v>6</v>
      </c>
      <c r="BV360" s="84">
        <v>325</v>
      </c>
    </row>
    <row r="361" spans="61:74" x14ac:dyDescent="0.4">
      <c r="BI361" s="87"/>
      <c r="BJ361" s="81"/>
      <c r="BK361" s="97" t="s">
        <v>188</v>
      </c>
      <c r="BL361" s="78" t="s">
        <v>557</v>
      </c>
      <c r="BM361" s="79">
        <v>120</v>
      </c>
      <c r="BN361" s="80">
        <v>5000</v>
      </c>
      <c r="BQ361" s="87"/>
      <c r="BR361" s="81"/>
      <c r="BS361" s="104"/>
      <c r="BT361" s="78" t="s">
        <v>938</v>
      </c>
      <c r="BU361" s="79">
        <v>6</v>
      </c>
      <c r="BV361" s="84">
        <v>278</v>
      </c>
    </row>
    <row r="362" spans="61:74" x14ac:dyDescent="0.4">
      <c r="BI362" s="87"/>
      <c r="BJ362" s="81"/>
      <c r="BK362" s="99"/>
      <c r="BL362" s="78" t="s">
        <v>558</v>
      </c>
      <c r="BM362" s="79">
        <v>100</v>
      </c>
      <c r="BN362" s="80">
        <v>5000</v>
      </c>
      <c r="BQ362" s="87"/>
      <c r="BR362" s="81"/>
      <c r="BS362" s="104"/>
      <c r="BT362" s="78" t="s">
        <v>939</v>
      </c>
      <c r="BU362" s="79">
        <v>6</v>
      </c>
      <c r="BV362" s="84">
        <v>325</v>
      </c>
    </row>
    <row r="363" spans="61:74" x14ac:dyDescent="0.4">
      <c r="BI363" s="87"/>
      <c r="BJ363" s="81"/>
      <c r="BK363" s="78" t="s">
        <v>207</v>
      </c>
      <c r="BL363" s="78" t="s">
        <v>559</v>
      </c>
      <c r="BM363" s="79">
        <v>60</v>
      </c>
      <c r="BN363" s="80">
        <v>1500</v>
      </c>
      <c r="BQ363" s="87"/>
      <c r="BR363" s="81"/>
      <c r="BS363" s="104"/>
      <c r="BT363" s="78" t="s">
        <v>940</v>
      </c>
      <c r="BU363" s="79">
        <v>6</v>
      </c>
      <c r="BV363" s="84">
        <v>325</v>
      </c>
    </row>
    <row r="364" spans="61:74" x14ac:dyDescent="0.4">
      <c r="BI364" s="87"/>
      <c r="BJ364" s="83"/>
      <c r="BK364" s="78" t="s">
        <v>232</v>
      </c>
      <c r="BL364" s="78" t="s">
        <v>560</v>
      </c>
      <c r="BM364" s="79">
        <v>20</v>
      </c>
      <c r="BN364" s="84">
        <v>600</v>
      </c>
      <c r="BQ364" s="87"/>
      <c r="BR364" s="81"/>
      <c r="BS364" s="104"/>
      <c r="BT364" s="78" t="s">
        <v>941</v>
      </c>
      <c r="BU364" s="79">
        <v>6</v>
      </c>
      <c r="BV364" s="84">
        <v>325</v>
      </c>
    </row>
    <row r="365" spans="61:74" x14ac:dyDescent="0.4">
      <c r="BI365" s="71"/>
      <c r="BJ365" s="78" t="s">
        <v>236</v>
      </c>
      <c r="BK365" s="78" t="s">
        <v>188</v>
      </c>
      <c r="BL365" s="89">
        <v>331200</v>
      </c>
      <c r="BM365" s="79">
        <v>90</v>
      </c>
      <c r="BN365" s="80">
        <v>4000</v>
      </c>
      <c r="BQ365" s="87"/>
      <c r="BR365" s="81"/>
      <c r="BS365" s="104"/>
      <c r="BT365" s="78" t="s">
        <v>942</v>
      </c>
      <c r="BU365" s="79">
        <v>6</v>
      </c>
      <c r="BV365" s="84">
        <v>213</v>
      </c>
    </row>
    <row r="366" spans="61:74" x14ac:dyDescent="0.4">
      <c r="BQ366" s="87"/>
      <c r="BR366" s="81"/>
      <c r="BS366" s="104"/>
      <c r="BT366" s="78" t="s">
        <v>943</v>
      </c>
      <c r="BU366" s="79">
        <v>6</v>
      </c>
      <c r="BV366" s="84">
        <v>283</v>
      </c>
    </row>
    <row r="367" spans="61:74" x14ac:dyDescent="0.4">
      <c r="BQ367" s="87"/>
      <c r="BR367" s="81"/>
      <c r="BS367" s="104"/>
      <c r="BT367" s="78" t="s">
        <v>944</v>
      </c>
      <c r="BU367" s="79">
        <v>6</v>
      </c>
      <c r="BV367" s="84">
        <v>228</v>
      </c>
    </row>
    <row r="368" spans="61:74" x14ac:dyDescent="0.4">
      <c r="BQ368" s="87"/>
      <c r="BR368" s="81"/>
      <c r="BS368" s="104"/>
      <c r="BT368" s="78" t="s">
        <v>945</v>
      </c>
      <c r="BU368" s="79">
        <v>6</v>
      </c>
      <c r="BV368" s="84">
        <v>298</v>
      </c>
    </row>
    <row r="369" spans="69:74" x14ac:dyDescent="0.4">
      <c r="BQ369" s="87"/>
      <c r="BR369" s="81"/>
      <c r="BS369" s="104"/>
      <c r="BT369" s="78" t="s">
        <v>946</v>
      </c>
      <c r="BU369" s="79">
        <v>6</v>
      </c>
      <c r="BV369" s="84">
        <v>235</v>
      </c>
    </row>
    <row r="370" spans="69:74" x14ac:dyDescent="0.4">
      <c r="BQ370" s="87"/>
      <c r="BR370" s="81"/>
      <c r="BS370" s="104"/>
      <c r="BT370" s="78" t="s">
        <v>947</v>
      </c>
      <c r="BU370" s="79">
        <v>6</v>
      </c>
      <c r="BV370" s="84">
        <v>305</v>
      </c>
    </row>
    <row r="371" spans="69:74" x14ac:dyDescent="0.4">
      <c r="BQ371" s="87"/>
      <c r="BR371" s="81"/>
      <c r="BS371" s="104"/>
      <c r="BT371" s="78" t="s">
        <v>948</v>
      </c>
      <c r="BU371" s="79">
        <v>6</v>
      </c>
      <c r="BV371" s="84">
        <v>253</v>
      </c>
    </row>
    <row r="372" spans="69:74" x14ac:dyDescent="0.4">
      <c r="BQ372" s="87"/>
      <c r="BR372" s="81"/>
      <c r="BS372" s="104"/>
      <c r="BT372" s="78" t="s">
        <v>949</v>
      </c>
      <c r="BU372" s="79">
        <v>6</v>
      </c>
      <c r="BV372" s="84">
        <v>323</v>
      </c>
    </row>
    <row r="373" spans="69:74" x14ac:dyDescent="0.4">
      <c r="BQ373" s="87"/>
      <c r="BR373" s="81"/>
      <c r="BS373" s="104"/>
      <c r="BT373" s="78" t="s">
        <v>950</v>
      </c>
      <c r="BU373" s="79">
        <v>6</v>
      </c>
      <c r="BV373" s="84">
        <v>303</v>
      </c>
    </row>
    <row r="374" spans="69:74" x14ac:dyDescent="0.4">
      <c r="BQ374" s="87"/>
      <c r="BR374" s="81"/>
      <c r="BS374" s="104"/>
      <c r="BT374" s="78" t="s">
        <v>951</v>
      </c>
      <c r="BU374" s="79">
        <v>6</v>
      </c>
      <c r="BV374" s="84">
        <v>325</v>
      </c>
    </row>
    <row r="375" spans="69:74" x14ac:dyDescent="0.4">
      <c r="BQ375" s="87"/>
      <c r="BR375" s="81"/>
      <c r="BS375" s="104"/>
      <c r="BT375" s="78" t="s">
        <v>952</v>
      </c>
      <c r="BU375" s="79">
        <v>6</v>
      </c>
      <c r="BV375" s="84">
        <v>318</v>
      </c>
    </row>
    <row r="376" spans="69:74" x14ac:dyDescent="0.4">
      <c r="BQ376" s="87"/>
      <c r="BR376" s="81"/>
      <c r="BS376" s="104"/>
      <c r="BT376" s="78" t="s">
        <v>953</v>
      </c>
      <c r="BU376" s="79">
        <v>6</v>
      </c>
      <c r="BV376" s="84">
        <v>325</v>
      </c>
    </row>
    <row r="377" spans="69:74" x14ac:dyDescent="0.4">
      <c r="BQ377" s="87"/>
      <c r="BR377" s="81"/>
      <c r="BS377" s="105"/>
      <c r="BT377" s="78" t="s">
        <v>954</v>
      </c>
      <c r="BU377" s="79">
        <v>6</v>
      </c>
      <c r="BV377" s="84">
        <v>183</v>
      </c>
    </row>
    <row r="378" spans="69:74" x14ac:dyDescent="0.4">
      <c r="BQ378" s="87"/>
      <c r="BR378" s="81"/>
      <c r="BS378" s="103" t="s">
        <v>566</v>
      </c>
      <c r="BT378" s="78" t="s">
        <v>955</v>
      </c>
      <c r="BU378" s="79">
        <v>6</v>
      </c>
      <c r="BV378" s="84">
        <v>253</v>
      </c>
    </row>
    <row r="379" spans="69:74" x14ac:dyDescent="0.4">
      <c r="BQ379" s="87"/>
      <c r="BR379" s="81"/>
      <c r="BS379" s="104"/>
      <c r="BT379" s="78" t="s">
        <v>956</v>
      </c>
      <c r="BU379" s="79">
        <v>6</v>
      </c>
      <c r="BV379" s="84">
        <v>198</v>
      </c>
    </row>
    <row r="380" spans="69:74" x14ac:dyDescent="0.4">
      <c r="BQ380" s="87"/>
      <c r="BR380" s="81"/>
      <c r="BS380" s="104"/>
      <c r="BT380" s="78" t="s">
        <v>957</v>
      </c>
      <c r="BU380" s="79">
        <v>6</v>
      </c>
      <c r="BV380" s="84">
        <v>268</v>
      </c>
    </row>
    <row r="381" spans="69:74" x14ac:dyDescent="0.4">
      <c r="BQ381" s="87"/>
      <c r="BR381" s="81"/>
      <c r="BS381" s="104"/>
      <c r="BT381" s="78" t="s">
        <v>958</v>
      </c>
      <c r="BU381" s="79">
        <v>6</v>
      </c>
      <c r="BV381" s="84">
        <v>205</v>
      </c>
    </row>
    <row r="382" spans="69:74" x14ac:dyDescent="0.4">
      <c r="BQ382" s="87"/>
      <c r="BR382" s="81"/>
      <c r="BS382" s="104"/>
      <c r="BT382" s="78" t="s">
        <v>959</v>
      </c>
      <c r="BU382" s="79">
        <v>6</v>
      </c>
      <c r="BV382" s="84">
        <v>275</v>
      </c>
    </row>
    <row r="383" spans="69:74" x14ac:dyDescent="0.4">
      <c r="BQ383" s="87"/>
      <c r="BR383" s="81"/>
      <c r="BS383" s="104"/>
      <c r="BT383" s="78" t="s">
        <v>960</v>
      </c>
      <c r="BU383" s="79">
        <v>6</v>
      </c>
      <c r="BV383" s="84">
        <v>223</v>
      </c>
    </row>
    <row r="384" spans="69:74" x14ac:dyDescent="0.4">
      <c r="BQ384" s="87"/>
      <c r="BR384" s="81"/>
      <c r="BS384" s="104"/>
      <c r="BT384" s="78" t="s">
        <v>961</v>
      </c>
      <c r="BU384" s="79">
        <v>6</v>
      </c>
      <c r="BV384" s="84">
        <v>293</v>
      </c>
    </row>
    <row r="385" spans="69:74" x14ac:dyDescent="0.4">
      <c r="BQ385" s="87"/>
      <c r="BR385" s="81"/>
      <c r="BS385" s="104"/>
      <c r="BT385" s="78" t="s">
        <v>962</v>
      </c>
      <c r="BU385" s="79">
        <v>6</v>
      </c>
      <c r="BV385" s="84">
        <v>325</v>
      </c>
    </row>
    <row r="386" spans="69:74" x14ac:dyDescent="0.4">
      <c r="BQ386" s="87"/>
      <c r="BR386" s="81"/>
      <c r="BS386" s="104"/>
      <c r="BT386" s="78" t="s">
        <v>963</v>
      </c>
      <c r="BU386" s="79">
        <v>6</v>
      </c>
      <c r="BV386" s="84">
        <v>325</v>
      </c>
    </row>
    <row r="387" spans="69:74" x14ac:dyDescent="0.4">
      <c r="BQ387" s="87"/>
      <c r="BR387" s="81"/>
      <c r="BS387" s="104"/>
      <c r="BT387" s="78" t="s">
        <v>964</v>
      </c>
      <c r="BU387" s="92">
        <v>3.2</v>
      </c>
      <c r="BV387" s="84">
        <v>120</v>
      </c>
    </row>
    <row r="388" spans="69:74" x14ac:dyDescent="0.4">
      <c r="BQ388" s="87"/>
      <c r="BR388" s="81"/>
      <c r="BS388" s="104"/>
      <c r="BT388" s="78" t="s">
        <v>965</v>
      </c>
      <c r="BU388" s="92">
        <v>3.2</v>
      </c>
      <c r="BV388" s="84">
        <v>125</v>
      </c>
    </row>
    <row r="389" spans="69:74" x14ac:dyDescent="0.4">
      <c r="BQ389" s="87"/>
      <c r="BR389" s="81"/>
      <c r="BS389" s="104"/>
      <c r="BT389" s="78" t="s">
        <v>966</v>
      </c>
      <c r="BU389" s="92">
        <v>3.2</v>
      </c>
      <c r="BV389" s="84">
        <v>90</v>
      </c>
    </row>
    <row r="390" spans="69:74" x14ac:dyDescent="0.4">
      <c r="BQ390" s="87"/>
      <c r="BR390" s="81"/>
      <c r="BS390" s="104"/>
      <c r="BT390" s="78" t="s">
        <v>967</v>
      </c>
      <c r="BU390" s="92">
        <v>3.2</v>
      </c>
      <c r="BV390" s="84">
        <v>95</v>
      </c>
    </row>
    <row r="391" spans="69:74" x14ac:dyDescent="0.4">
      <c r="BQ391" s="87"/>
      <c r="BR391" s="81"/>
      <c r="BS391" s="104"/>
      <c r="BT391" s="78" t="s">
        <v>968</v>
      </c>
      <c r="BU391" s="92">
        <v>3.2</v>
      </c>
      <c r="BV391" s="84">
        <v>200</v>
      </c>
    </row>
    <row r="392" spans="69:74" x14ac:dyDescent="0.4">
      <c r="BQ392" s="87"/>
      <c r="BR392" s="81"/>
      <c r="BS392" s="104"/>
      <c r="BT392" s="78" t="s">
        <v>969</v>
      </c>
      <c r="BU392" s="92">
        <v>3.2</v>
      </c>
      <c r="BV392" s="84">
        <v>153</v>
      </c>
    </row>
    <row r="393" spans="69:74" x14ac:dyDescent="0.4">
      <c r="BQ393" s="87"/>
      <c r="BR393" s="81"/>
      <c r="BS393" s="104"/>
      <c r="BT393" s="78" t="s">
        <v>970</v>
      </c>
      <c r="BU393" s="92">
        <v>3.2</v>
      </c>
      <c r="BV393" s="84">
        <v>223</v>
      </c>
    </row>
    <row r="394" spans="69:74" x14ac:dyDescent="0.4">
      <c r="BQ394" s="87"/>
      <c r="BR394" s="81"/>
      <c r="BS394" s="104"/>
      <c r="BT394" s="78" t="s">
        <v>971</v>
      </c>
      <c r="BU394" s="92">
        <v>3.2</v>
      </c>
      <c r="BV394" s="84">
        <v>158</v>
      </c>
    </row>
    <row r="395" spans="69:74" x14ac:dyDescent="0.4">
      <c r="BQ395" s="87"/>
      <c r="BR395" s="81"/>
      <c r="BS395" s="104"/>
      <c r="BT395" s="78" t="s">
        <v>972</v>
      </c>
      <c r="BU395" s="92">
        <v>3.2</v>
      </c>
      <c r="BV395" s="84">
        <v>225</v>
      </c>
    </row>
    <row r="396" spans="69:74" x14ac:dyDescent="0.4">
      <c r="BQ396" s="87"/>
      <c r="BR396" s="81"/>
      <c r="BS396" s="104"/>
      <c r="BT396" s="78" t="s">
        <v>973</v>
      </c>
      <c r="BU396" s="92">
        <v>3.2</v>
      </c>
      <c r="BV396" s="84">
        <v>225</v>
      </c>
    </row>
    <row r="397" spans="69:74" x14ac:dyDescent="0.4">
      <c r="BQ397" s="87"/>
      <c r="BR397" s="81"/>
      <c r="BS397" s="104"/>
      <c r="BT397" s="78" t="s">
        <v>974</v>
      </c>
      <c r="BU397" s="92">
        <v>3.2</v>
      </c>
      <c r="BV397" s="84">
        <v>225</v>
      </c>
    </row>
    <row r="398" spans="69:74" x14ac:dyDescent="0.4">
      <c r="BQ398" s="87"/>
      <c r="BR398" s="81"/>
      <c r="BS398" s="104"/>
      <c r="BT398" s="78" t="s">
        <v>975</v>
      </c>
      <c r="BU398" s="92">
        <v>3.2</v>
      </c>
      <c r="BV398" s="84">
        <v>123</v>
      </c>
    </row>
    <row r="399" spans="69:74" x14ac:dyDescent="0.4">
      <c r="BQ399" s="87"/>
      <c r="BR399" s="81"/>
      <c r="BS399" s="104"/>
      <c r="BT399" s="78" t="s">
        <v>976</v>
      </c>
      <c r="BU399" s="92">
        <v>3.2</v>
      </c>
      <c r="BV399" s="84">
        <v>193</v>
      </c>
    </row>
    <row r="400" spans="69:74" x14ac:dyDescent="0.4">
      <c r="BQ400" s="87"/>
      <c r="BR400" s="81"/>
      <c r="BS400" s="104"/>
      <c r="BT400" s="78" t="s">
        <v>977</v>
      </c>
      <c r="BU400" s="92">
        <v>3.2</v>
      </c>
      <c r="BV400" s="84">
        <v>128</v>
      </c>
    </row>
    <row r="401" spans="69:74" x14ac:dyDescent="0.4">
      <c r="BQ401" s="87"/>
      <c r="BR401" s="81"/>
      <c r="BS401" s="104"/>
      <c r="BT401" s="78" t="s">
        <v>978</v>
      </c>
      <c r="BU401" s="92">
        <v>3.2</v>
      </c>
      <c r="BV401" s="84">
        <v>198</v>
      </c>
    </row>
    <row r="402" spans="69:74" x14ac:dyDescent="0.4">
      <c r="BQ402" s="87"/>
      <c r="BR402" s="81"/>
      <c r="BS402" s="104"/>
      <c r="BT402" s="78" t="s">
        <v>979</v>
      </c>
      <c r="BU402" s="92">
        <v>3.2</v>
      </c>
      <c r="BV402" s="84">
        <v>193</v>
      </c>
    </row>
    <row r="403" spans="69:74" ht="18.75" customHeight="1" x14ac:dyDescent="0.4">
      <c r="BQ403" s="87"/>
      <c r="BR403" s="81"/>
      <c r="BS403" s="104"/>
      <c r="BT403" s="78" t="s">
        <v>980</v>
      </c>
      <c r="BU403" s="92">
        <v>3.2</v>
      </c>
      <c r="BV403" s="84">
        <v>225</v>
      </c>
    </row>
    <row r="404" spans="69:74" x14ac:dyDescent="0.4">
      <c r="BQ404" s="87"/>
      <c r="BR404" s="81"/>
      <c r="BS404" s="104"/>
      <c r="BT404" s="78" t="s">
        <v>981</v>
      </c>
      <c r="BU404" s="92">
        <v>3.2</v>
      </c>
      <c r="BV404" s="84">
        <v>198</v>
      </c>
    </row>
    <row r="405" spans="69:74" x14ac:dyDescent="0.4">
      <c r="BQ405" s="87"/>
      <c r="BR405" s="81"/>
      <c r="BS405" s="104"/>
      <c r="BT405" s="78" t="s">
        <v>982</v>
      </c>
      <c r="BU405" s="92">
        <v>3.2</v>
      </c>
      <c r="BV405" s="84">
        <v>225</v>
      </c>
    </row>
    <row r="406" spans="69:74" x14ac:dyDescent="0.4">
      <c r="BQ406" s="87"/>
      <c r="BR406" s="81"/>
      <c r="BS406" s="104"/>
      <c r="BT406" s="78" t="s">
        <v>983</v>
      </c>
      <c r="BU406" s="92">
        <v>3.2</v>
      </c>
      <c r="BV406" s="84">
        <v>225</v>
      </c>
    </row>
    <row r="407" spans="69:74" x14ac:dyDescent="0.4">
      <c r="BQ407" s="87"/>
      <c r="BR407" s="81"/>
      <c r="BS407" s="104"/>
      <c r="BT407" s="78" t="s">
        <v>984</v>
      </c>
      <c r="BU407" s="92">
        <v>3.2</v>
      </c>
      <c r="BV407" s="84">
        <v>225</v>
      </c>
    </row>
    <row r="408" spans="69:74" x14ac:dyDescent="0.4">
      <c r="BQ408" s="87"/>
      <c r="BR408" s="81"/>
      <c r="BS408" s="104"/>
      <c r="BT408" s="78" t="s">
        <v>985</v>
      </c>
      <c r="BU408" s="92">
        <v>3.2</v>
      </c>
      <c r="BV408" s="84">
        <v>163</v>
      </c>
    </row>
    <row r="409" spans="69:74" x14ac:dyDescent="0.4">
      <c r="BQ409" s="87"/>
      <c r="BR409" s="81"/>
      <c r="BS409" s="104"/>
      <c r="BT409" s="78" t="s">
        <v>986</v>
      </c>
      <c r="BU409" s="92">
        <v>3.2</v>
      </c>
      <c r="BV409" s="84">
        <v>225</v>
      </c>
    </row>
    <row r="410" spans="69:74" x14ac:dyDescent="0.4">
      <c r="BQ410" s="87"/>
      <c r="BR410" s="81"/>
      <c r="BS410" s="104"/>
      <c r="BT410" s="78" t="s">
        <v>987</v>
      </c>
      <c r="BU410" s="92">
        <v>3.2</v>
      </c>
      <c r="BV410" s="84">
        <v>168</v>
      </c>
    </row>
    <row r="411" spans="69:74" x14ac:dyDescent="0.4">
      <c r="BQ411" s="87"/>
      <c r="BR411" s="81"/>
      <c r="BS411" s="105"/>
      <c r="BT411" s="78" t="s">
        <v>988</v>
      </c>
      <c r="BU411" s="92">
        <v>3.2</v>
      </c>
      <c r="BV411" s="84">
        <v>225</v>
      </c>
    </row>
    <row r="412" spans="69:74" x14ac:dyDescent="0.4">
      <c r="BQ412" s="87"/>
      <c r="BR412" s="81"/>
      <c r="BS412" s="97" t="s">
        <v>692</v>
      </c>
      <c r="BT412" s="78" t="s">
        <v>989</v>
      </c>
      <c r="BU412" s="92">
        <v>3.2</v>
      </c>
      <c r="BV412" s="84">
        <v>32</v>
      </c>
    </row>
    <row r="413" spans="69:74" x14ac:dyDescent="0.4">
      <c r="BQ413" s="87"/>
      <c r="BR413" s="81"/>
      <c r="BS413" s="98"/>
      <c r="BT413" s="78" t="s">
        <v>990</v>
      </c>
      <c r="BU413" s="92">
        <v>3.2</v>
      </c>
      <c r="BV413" s="84">
        <v>60</v>
      </c>
    </row>
    <row r="414" spans="69:74" x14ac:dyDescent="0.4">
      <c r="BQ414" s="87"/>
      <c r="BR414" s="81"/>
      <c r="BS414" s="98"/>
      <c r="BT414" s="78" t="s">
        <v>991</v>
      </c>
      <c r="BU414" s="92">
        <v>3.2</v>
      </c>
      <c r="BV414" s="84">
        <v>33</v>
      </c>
    </row>
    <row r="415" spans="69:74" x14ac:dyDescent="0.4">
      <c r="BQ415" s="87"/>
      <c r="BR415" s="83"/>
      <c r="BS415" s="99"/>
      <c r="BT415" s="78" t="s">
        <v>992</v>
      </c>
      <c r="BU415" s="92">
        <v>3.2</v>
      </c>
      <c r="BV415" s="84">
        <v>60</v>
      </c>
    </row>
    <row r="416" spans="69:74" x14ac:dyDescent="0.4">
      <c r="BQ416" s="86"/>
      <c r="BR416" s="78" t="s">
        <v>993</v>
      </c>
      <c r="BS416" s="90" t="s">
        <v>566</v>
      </c>
      <c r="BT416" s="78" t="s">
        <v>994</v>
      </c>
      <c r="BU416" s="79">
        <v>6</v>
      </c>
      <c r="BV416" s="84">
        <v>243</v>
      </c>
    </row>
    <row r="417" spans="69:74" x14ac:dyDescent="0.4">
      <c r="BQ417" s="86"/>
      <c r="BR417" s="97" t="s">
        <v>995</v>
      </c>
      <c r="BS417" s="100" t="s">
        <v>566</v>
      </c>
      <c r="BT417" s="78" t="s">
        <v>996</v>
      </c>
      <c r="BU417" s="79">
        <v>6</v>
      </c>
      <c r="BV417" s="84">
        <v>300</v>
      </c>
    </row>
    <row r="418" spans="69:74" x14ac:dyDescent="0.4">
      <c r="BQ418" s="86"/>
      <c r="BR418" s="98"/>
      <c r="BS418" s="101"/>
      <c r="BT418" s="78" t="s">
        <v>997</v>
      </c>
      <c r="BU418" s="79">
        <v>6</v>
      </c>
      <c r="BV418" s="84">
        <v>300</v>
      </c>
    </row>
    <row r="419" spans="69:74" x14ac:dyDescent="0.4">
      <c r="BQ419" s="86"/>
      <c r="BR419" s="99"/>
      <c r="BS419" s="102"/>
      <c r="BT419" s="78" t="s">
        <v>998</v>
      </c>
      <c r="BU419" s="79">
        <v>6</v>
      </c>
      <c r="BV419" s="84">
        <v>300</v>
      </c>
    </row>
    <row r="420" spans="69:74" x14ac:dyDescent="0.4">
      <c r="BQ420" s="86"/>
      <c r="BR420" s="78" t="s">
        <v>999</v>
      </c>
      <c r="BS420" s="90" t="s">
        <v>690</v>
      </c>
      <c r="BT420" s="78" t="s">
        <v>1000</v>
      </c>
      <c r="BU420" s="79">
        <v>3</v>
      </c>
      <c r="BV420" s="84">
        <v>2</v>
      </c>
    </row>
    <row r="421" spans="69:74" x14ac:dyDescent="0.4">
      <c r="BQ421" s="86"/>
      <c r="BR421" s="97" t="s">
        <v>1001</v>
      </c>
      <c r="BS421" s="100" t="s">
        <v>566</v>
      </c>
      <c r="BT421" s="78" t="s">
        <v>1002</v>
      </c>
      <c r="BU421" s="79">
        <v>6</v>
      </c>
      <c r="BV421" s="84">
        <v>202</v>
      </c>
    </row>
    <row r="422" spans="69:74" x14ac:dyDescent="0.4">
      <c r="BQ422" s="86"/>
      <c r="BR422" s="99"/>
      <c r="BS422" s="102"/>
      <c r="BT422" s="78" t="s">
        <v>1003</v>
      </c>
      <c r="BU422" s="79">
        <v>6</v>
      </c>
      <c r="BV422" s="84">
        <v>202</v>
      </c>
    </row>
    <row r="423" spans="69:74" x14ac:dyDescent="0.4">
      <c r="BQ423" s="86"/>
      <c r="BR423" s="78" t="s">
        <v>1004</v>
      </c>
      <c r="BS423" s="90" t="s">
        <v>692</v>
      </c>
      <c r="BT423" s="78" t="s">
        <v>1005</v>
      </c>
      <c r="BU423" s="79">
        <v>4</v>
      </c>
      <c r="BV423" s="84">
        <v>60</v>
      </c>
    </row>
  </sheetData>
  <sheetProtection algorithmName="SHA-512" hashValue="VNwi4/6HM6jT2CPtDy/wNS3hnr7aP6yfZFoi8frVUtBmvQamvFAOIrpk7cpjqv3rqVe+3XdmBlGynEaOCmXjRQ==" saltValue="vQnFtJPHLRIPWjS5DZc8Bg==" spinCount="100000" sheet="1" objects="1" scenarios="1"/>
  <mergeCells count="144">
    <mergeCell ref="BS75:BS120"/>
    <mergeCell ref="A13:C13"/>
    <mergeCell ref="A23:C23"/>
    <mergeCell ref="A34:C34"/>
    <mergeCell ref="D28:Q28"/>
    <mergeCell ref="D29:Q29"/>
    <mergeCell ref="D30:Q30"/>
    <mergeCell ref="D34:Q34"/>
    <mergeCell ref="A30:C30"/>
    <mergeCell ref="A32:C32"/>
    <mergeCell ref="D32:Q32"/>
    <mergeCell ref="A33:C33"/>
    <mergeCell ref="D33:Q33"/>
    <mergeCell ref="D21:Q21"/>
    <mergeCell ref="D26:Q26"/>
    <mergeCell ref="D27:Q27"/>
    <mergeCell ref="A26:C26"/>
    <mergeCell ref="A28:C28"/>
    <mergeCell ref="A29:C29"/>
    <mergeCell ref="BK15:BK17"/>
    <mergeCell ref="BK18:BK23"/>
    <mergeCell ref="BK25:BK26"/>
    <mergeCell ref="BK27:BK28"/>
    <mergeCell ref="BR15:BR16"/>
    <mergeCell ref="BS15:BS16"/>
    <mergeCell ref="D24:Q24"/>
    <mergeCell ref="A25:C25"/>
    <mergeCell ref="D25:Q25"/>
    <mergeCell ref="A19:C19"/>
    <mergeCell ref="BS17:BS74"/>
    <mergeCell ref="CH13:CH14"/>
    <mergeCell ref="CF13:CF14"/>
    <mergeCell ref="CG13:CG14"/>
    <mergeCell ref="BU13:BU14"/>
    <mergeCell ref="BV13:BV14"/>
    <mergeCell ref="D11:R11"/>
    <mergeCell ref="D13:R13"/>
    <mergeCell ref="D12:R12"/>
    <mergeCell ref="BJ13:BJ14"/>
    <mergeCell ref="BL13:BL14"/>
    <mergeCell ref="BM13:BM14"/>
    <mergeCell ref="BN13:BN14"/>
    <mergeCell ref="BR13:BR14"/>
    <mergeCell ref="BT13:BT14"/>
    <mergeCell ref="BS12:BT12"/>
    <mergeCell ref="A10:R10"/>
    <mergeCell ref="A15:C15"/>
    <mergeCell ref="A12:C12"/>
    <mergeCell ref="D9:E9"/>
    <mergeCell ref="A31:C31"/>
    <mergeCell ref="D31:Q31"/>
    <mergeCell ref="D15:Q15"/>
    <mergeCell ref="A22:C22"/>
    <mergeCell ref="A20:C20"/>
    <mergeCell ref="A21:C21"/>
    <mergeCell ref="D16:R16"/>
    <mergeCell ref="A16:C16"/>
    <mergeCell ref="A17:C17"/>
    <mergeCell ref="A18:C18"/>
    <mergeCell ref="D19:R19"/>
    <mergeCell ref="D17:Q17"/>
    <mergeCell ref="D18:Q18"/>
    <mergeCell ref="D22:Q22"/>
    <mergeCell ref="D20:R20"/>
    <mergeCell ref="A27:C27"/>
    <mergeCell ref="D23:Q23"/>
    <mergeCell ref="A24:C24"/>
    <mergeCell ref="A11:C11"/>
    <mergeCell ref="A14:C14"/>
    <mergeCell ref="BK100:BK101"/>
    <mergeCell ref="BJ102:BJ103"/>
    <mergeCell ref="BK104:BK105"/>
    <mergeCell ref="BJ41:BJ42"/>
    <mergeCell ref="BK43:BK46"/>
    <mergeCell ref="BK47:BK53"/>
    <mergeCell ref="BJ54:BJ56"/>
    <mergeCell ref="BK55:BK56"/>
    <mergeCell ref="BJ29:BJ30"/>
    <mergeCell ref="BK29:BK30"/>
    <mergeCell ref="BK31:BK34"/>
    <mergeCell ref="BK35:BK38"/>
    <mergeCell ref="BK39:BK40"/>
    <mergeCell ref="BK85:BK86"/>
    <mergeCell ref="BK57:BK69"/>
    <mergeCell ref="BK70:BK77"/>
    <mergeCell ref="BK78:BK84"/>
    <mergeCell ref="BJ87:BJ88"/>
    <mergeCell ref="BK87:BK88"/>
    <mergeCell ref="BK89:BK90"/>
    <mergeCell ref="BK91:BK95"/>
    <mergeCell ref="BK96:BK99"/>
    <mergeCell ref="BR121:BR122"/>
    <mergeCell ref="BS123:BS130"/>
    <mergeCell ref="BS132:BS136"/>
    <mergeCell ref="BS137:BS158"/>
    <mergeCell ref="BS159:BS170"/>
    <mergeCell ref="BS171:BS197"/>
    <mergeCell ref="BS198:BS206"/>
    <mergeCell ref="BR207:BR208"/>
    <mergeCell ref="BK143:BK145"/>
    <mergeCell ref="BK146:BK153"/>
    <mergeCell ref="BK154:BK166"/>
    <mergeCell ref="BK167:BK213"/>
    <mergeCell ref="BK106:BK113"/>
    <mergeCell ref="BK114:BK120"/>
    <mergeCell ref="BK122:BK123"/>
    <mergeCell ref="BK124:BK128"/>
    <mergeCell ref="BK129:BK133"/>
    <mergeCell ref="BK134:BK135"/>
    <mergeCell ref="BJ136:BJ139"/>
    <mergeCell ref="BK137:BK138"/>
    <mergeCell ref="BJ141:BJ142"/>
    <mergeCell ref="BK141:BK142"/>
    <mergeCell ref="BK214:BK222"/>
    <mergeCell ref="BK223:BK243"/>
    <mergeCell ref="BK245:BK247"/>
    <mergeCell ref="BK248:BK250"/>
    <mergeCell ref="BJ251:BJ252"/>
    <mergeCell ref="BK251:BK252"/>
    <mergeCell ref="BK253:BK255"/>
    <mergeCell ref="BK256:BK263"/>
    <mergeCell ref="BK264:BK271"/>
    <mergeCell ref="BK273:BK275"/>
    <mergeCell ref="BK276:BK280"/>
    <mergeCell ref="BK281:BK285"/>
    <mergeCell ref="BK286:BK291"/>
    <mergeCell ref="BK292:BK317"/>
    <mergeCell ref="BK318:BK357"/>
    <mergeCell ref="BK361:BK362"/>
    <mergeCell ref="BS378:BS411"/>
    <mergeCell ref="BS412:BS415"/>
    <mergeCell ref="BR417:BR419"/>
    <mergeCell ref="BS417:BS419"/>
    <mergeCell ref="BR421:BR422"/>
    <mergeCell ref="BS421:BS422"/>
    <mergeCell ref="BS209:BS236"/>
    <mergeCell ref="BS237:BS257"/>
    <mergeCell ref="BS258:BS274"/>
    <mergeCell ref="BS276:BS278"/>
    <mergeCell ref="BS279:BS317"/>
    <mergeCell ref="BS318:BS324"/>
    <mergeCell ref="BR325:BR326"/>
    <mergeCell ref="BS325:BS326"/>
    <mergeCell ref="BS327:BS377"/>
  </mergeCells>
  <phoneticPr fontId="1"/>
  <conditionalFormatting sqref="R17">
    <cfRule type="expression" dxfId="149" priority="447">
      <formula>$D$17=""</formula>
    </cfRule>
  </conditionalFormatting>
  <conditionalFormatting sqref="R18">
    <cfRule type="expression" dxfId="148" priority="446">
      <formula>$D$18=""</formula>
    </cfRule>
  </conditionalFormatting>
  <conditionalFormatting sqref="D11">
    <cfRule type="expression" dxfId="147" priority="381">
      <formula>$D$11=""</formula>
    </cfRule>
  </conditionalFormatting>
  <conditionalFormatting sqref="D12">
    <cfRule type="expression" dxfId="146" priority="380">
      <formula>$D$12=""</formula>
    </cfRule>
  </conditionalFormatting>
  <conditionalFormatting sqref="D13">
    <cfRule type="expression" dxfId="145" priority="379">
      <formula>$D$13=""</formula>
    </cfRule>
  </conditionalFormatting>
  <conditionalFormatting sqref="D15:R15">
    <cfRule type="expression" dxfId="144" priority="377">
      <formula>$D$15=""</formula>
    </cfRule>
  </conditionalFormatting>
  <conditionalFormatting sqref="D16">
    <cfRule type="expression" dxfId="143" priority="376">
      <formula>$D$16=""</formula>
    </cfRule>
  </conditionalFormatting>
  <conditionalFormatting sqref="D17">
    <cfRule type="expression" dxfId="142" priority="375">
      <formula>$D$17=""</formula>
    </cfRule>
  </conditionalFormatting>
  <conditionalFormatting sqref="D18">
    <cfRule type="expression" dxfId="141" priority="374">
      <formula>$D$18=""</formula>
    </cfRule>
  </conditionalFormatting>
  <conditionalFormatting sqref="D19">
    <cfRule type="expression" dxfId="140" priority="373">
      <formula>$D$19=""</formula>
    </cfRule>
  </conditionalFormatting>
  <conditionalFormatting sqref="D20">
    <cfRule type="expression" dxfId="139" priority="372">
      <formula>$D$20=""</formula>
    </cfRule>
  </conditionalFormatting>
  <conditionalFormatting sqref="S39">
    <cfRule type="expression" dxfId="138" priority="220">
      <formula>#REF!="複数年度申請"</formula>
    </cfRule>
  </conditionalFormatting>
  <conditionalFormatting sqref="V39">
    <cfRule type="expression" dxfId="137" priority="218">
      <formula>$V$39&lt;&gt;""</formula>
    </cfRule>
    <cfRule type="expression" dxfId="136" priority="219">
      <formula>#REF!="複数年度申請"</formula>
    </cfRule>
  </conditionalFormatting>
  <conditionalFormatting sqref="S38:AJ38">
    <cfRule type="expression" dxfId="135" priority="217">
      <formula>#REF!="複数年度申請"</formula>
    </cfRule>
  </conditionalFormatting>
  <conditionalFormatting sqref="S40">
    <cfRule type="expression" dxfId="134" priority="216">
      <formula>#REF!="複数年度申請"</formula>
    </cfRule>
  </conditionalFormatting>
  <conditionalFormatting sqref="V40">
    <cfRule type="expression" dxfId="133" priority="214">
      <formula>$V$40&lt;&gt;""</formula>
    </cfRule>
    <cfRule type="expression" dxfId="132" priority="215">
      <formula>#REF!="複数年度申請"</formula>
    </cfRule>
  </conditionalFormatting>
  <conditionalFormatting sqref="A41 AJ15 AJ17:AJ18 AJ21:AJ22">
    <cfRule type="expression" dxfId="131" priority="181">
      <formula>AND(#REF!="複数年度申請",#REF!="買取")</formula>
    </cfRule>
  </conditionalFormatting>
  <conditionalFormatting sqref="A42">
    <cfRule type="expression" dxfId="130" priority="180">
      <formula>AND(#REF!="複数年度申請",#REF!="買取")</formula>
    </cfRule>
  </conditionalFormatting>
  <conditionalFormatting sqref="A43">
    <cfRule type="expression" dxfId="129" priority="179">
      <formula>AND(#REF!="複数年度申請",#REF!="買取")</formula>
    </cfRule>
  </conditionalFormatting>
  <conditionalFormatting sqref="A44">
    <cfRule type="expression" dxfId="128" priority="178">
      <formula>$D$43="１４.その他"</formula>
    </cfRule>
  </conditionalFormatting>
  <conditionalFormatting sqref="A45">
    <cfRule type="expression" dxfId="127" priority="177">
      <formula>AND(#REF!="複数年度申請",#REF!="買取")</formula>
    </cfRule>
  </conditionalFormatting>
  <conditionalFormatting sqref="A46">
    <cfRule type="expression" dxfId="126" priority="176">
      <formula>$D$45="１０.その他"</formula>
    </cfRule>
  </conditionalFormatting>
  <conditionalFormatting sqref="D41">
    <cfRule type="expression" dxfId="125" priority="175">
      <formula>AND(#REF!="複数年度申請",#REF!="買取")</formula>
    </cfRule>
  </conditionalFormatting>
  <conditionalFormatting sqref="R41">
    <cfRule type="expression" dxfId="124" priority="162">
      <formula>$D$41&lt;&gt;""</formula>
    </cfRule>
    <cfRule type="expression" dxfId="123" priority="163">
      <formula>AND(#REF!="複数年度申請",#REF!="買取")</formula>
    </cfRule>
  </conditionalFormatting>
  <conditionalFormatting sqref="R42">
    <cfRule type="expression" dxfId="122" priority="160">
      <formula>$D$42&lt;&gt;""</formula>
    </cfRule>
    <cfRule type="expression" dxfId="121" priority="161">
      <formula>AND(#REF!="複数年度申請",#REF!="買取")</formula>
    </cfRule>
  </conditionalFormatting>
  <conditionalFormatting sqref="A38:R38">
    <cfRule type="expression" dxfId="120" priority="157">
      <formula>AND(#REF!="買取",#REF!="複数年度申請")</formula>
    </cfRule>
  </conditionalFormatting>
  <conditionalFormatting sqref="V41">
    <cfRule type="expression" dxfId="119" priority="148">
      <formula>$V$41&lt;&gt;""</formula>
    </cfRule>
    <cfRule type="expression" dxfId="118" priority="149">
      <formula>#REF!="複数年度申請"</formula>
    </cfRule>
  </conditionalFormatting>
  <conditionalFormatting sqref="V42">
    <cfRule type="expression" dxfId="117" priority="146">
      <formula>$V$42&lt;&gt;""</formula>
    </cfRule>
    <cfRule type="expression" dxfId="116" priority="147">
      <formula>#REF!="複数年度申請"</formula>
    </cfRule>
  </conditionalFormatting>
  <conditionalFormatting sqref="V43">
    <cfRule type="expression" dxfId="115" priority="144">
      <formula>$V$43&lt;&gt;""</formula>
    </cfRule>
    <cfRule type="expression" dxfId="114" priority="145">
      <formula>#REF!="複数年度申請"</formula>
    </cfRule>
  </conditionalFormatting>
  <conditionalFormatting sqref="V44:AJ44">
    <cfRule type="expression" dxfId="113" priority="142">
      <formula>$V$44&lt;&gt;""</formula>
    </cfRule>
    <cfRule type="expression" dxfId="112" priority="143">
      <formula>#REF!="複数年度申請"</formula>
    </cfRule>
  </conditionalFormatting>
  <conditionalFormatting sqref="V45:AJ45">
    <cfRule type="expression" dxfId="111" priority="140">
      <formula>$V$45&lt;&gt;""</formula>
    </cfRule>
    <cfRule type="expression" dxfId="110" priority="141">
      <formula>#REF!="複数年度申請"</formula>
    </cfRule>
  </conditionalFormatting>
  <conditionalFormatting sqref="V46:AJ46">
    <cfRule type="expression" dxfId="109" priority="138">
      <formula>$V$46&lt;&gt;""</formula>
    </cfRule>
    <cfRule type="expression" dxfId="108" priority="139">
      <formula>#REF!="複数年度申請"</formula>
    </cfRule>
  </conditionalFormatting>
  <conditionalFormatting sqref="V47:AJ47">
    <cfRule type="expression" dxfId="107" priority="136">
      <formula>$V$47&lt;&gt;""</formula>
    </cfRule>
    <cfRule type="expression" dxfId="106" priority="137">
      <formula>#REF!="複数年度申請"</formula>
    </cfRule>
  </conditionalFormatting>
  <conditionalFormatting sqref="V49:AJ49">
    <cfRule type="expression" dxfId="105" priority="132">
      <formula>$V$49&lt;&gt;""</formula>
    </cfRule>
    <cfRule type="expression" dxfId="104" priority="133">
      <formula>#REF!="複数年度申請"</formula>
    </cfRule>
  </conditionalFormatting>
  <conditionalFormatting sqref="V50 AJ50">
    <cfRule type="expression" dxfId="103" priority="130">
      <formula>$V$50&lt;&gt;""</formula>
    </cfRule>
    <cfRule type="expression" dxfId="102" priority="131">
      <formula>#REF!="複数年度申請"</formula>
    </cfRule>
  </conditionalFormatting>
  <conditionalFormatting sqref="V51 AJ51">
    <cfRule type="expression" dxfId="101" priority="129">
      <formula>#REF!="複数年度申請"</formula>
    </cfRule>
  </conditionalFormatting>
  <conditionalFormatting sqref="V53:AJ53">
    <cfRule type="expression" dxfId="100" priority="128">
      <formula>#REF!="複数年度申請"</formula>
    </cfRule>
  </conditionalFormatting>
  <conditionalFormatting sqref="S41">
    <cfRule type="expression" dxfId="99" priority="127">
      <formula>#REF!="複数年度申請"</formula>
    </cfRule>
  </conditionalFormatting>
  <conditionalFormatting sqref="S42">
    <cfRule type="expression" dxfId="98" priority="126">
      <formula>#REF!="複数年度申請"</formula>
    </cfRule>
  </conditionalFormatting>
  <conditionalFormatting sqref="S43">
    <cfRule type="expression" dxfId="97" priority="125">
      <formula>#REF!="複数年度申請"</formula>
    </cfRule>
  </conditionalFormatting>
  <conditionalFormatting sqref="S44:U44">
    <cfRule type="expression" dxfId="96" priority="124">
      <formula>#REF!="複数年度申請"</formula>
    </cfRule>
  </conditionalFormatting>
  <conditionalFormatting sqref="S45:U45">
    <cfRule type="expression" dxfId="95" priority="123">
      <formula>#REF!="複数年度申請"</formula>
    </cfRule>
  </conditionalFormatting>
  <conditionalFormatting sqref="S46:U46">
    <cfRule type="expression" dxfId="94" priority="122">
      <formula>#REF!="複数年度申請"</formula>
    </cfRule>
  </conditionalFormatting>
  <conditionalFormatting sqref="S48:U48">
    <cfRule type="expression" dxfId="93" priority="121">
      <formula>#REF!="複数年度申請"</formula>
    </cfRule>
  </conditionalFormatting>
  <conditionalFormatting sqref="S47:U47">
    <cfRule type="expression" dxfId="92" priority="120">
      <formula>#REF!="複数年度申請"</formula>
    </cfRule>
  </conditionalFormatting>
  <conditionalFormatting sqref="S49:U49">
    <cfRule type="expression" dxfId="91" priority="119">
      <formula>#REF!="複数年度申請"</formula>
    </cfRule>
  </conditionalFormatting>
  <conditionalFormatting sqref="S50:U50">
    <cfRule type="expression" dxfId="90" priority="118">
      <formula>#REF!="複数年度申請"</formula>
    </cfRule>
  </conditionalFormatting>
  <conditionalFormatting sqref="S51:U51">
    <cfRule type="expression" dxfId="89" priority="117">
      <formula>#REF!="複数年度申請"</formula>
    </cfRule>
  </conditionalFormatting>
  <conditionalFormatting sqref="S53:U53">
    <cfRule type="expression" dxfId="88" priority="116">
      <formula>#REF!="複数年度申請"</formula>
    </cfRule>
  </conditionalFormatting>
  <conditionalFormatting sqref="S54:U54">
    <cfRule type="expression" dxfId="87" priority="114">
      <formula>#REF!="複数年度申請"</formula>
    </cfRule>
  </conditionalFormatting>
  <conditionalFormatting sqref="V54:AJ54 AD25:AK27 S25:U27">
    <cfRule type="expression" dxfId="86" priority="113">
      <formula>#REF!="複数年度申請"</formula>
    </cfRule>
  </conditionalFormatting>
  <conditionalFormatting sqref="S10:AJ10">
    <cfRule type="expression" dxfId="85" priority="112">
      <formula>#REF!="複数年度申請"</formula>
    </cfRule>
  </conditionalFormatting>
  <conditionalFormatting sqref="S11:U11">
    <cfRule type="expression" dxfId="84" priority="111">
      <formula>#REF!="複数年度申請"</formula>
    </cfRule>
  </conditionalFormatting>
  <conditionalFormatting sqref="V11:AJ11">
    <cfRule type="expression" dxfId="83" priority="109">
      <formula>$V$11&lt;&gt;""</formula>
    </cfRule>
    <cfRule type="expression" dxfId="82" priority="110">
      <formula>#REF!="複数年度申請"</formula>
    </cfRule>
  </conditionalFormatting>
  <conditionalFormatting sqref="S12:U12">
    <cfRule type="expression" dxfId="81" priority="108">
      <formula>#REF!="複数年度申請"</formula>
    </cfRule>
  </conditionalFormatting>
  <conditionalFormatting sqref="V12:AJ12">
    <cfRule type="expression" dxfId="80" priority="106">
      <formula>$V$12&lt;&gt;""</formula>
    </cfRule>
    <cfRule type="expression" dxfId="79" priority="107">
      <formula>#REF!="複数年度申請"</formula>
    </cfRule>
  </conditionalFormatting>
  <conditionalFormatting sqref="S13:U13">
    <cfRule type="expression" dxfId="78" priority="105">
      <formula>#REF!="複数年度申請"</formula>
    </cfRule>
  </conditionalFormatting>
  <conditionalFormatting sqref="S14:U14">
    <cfRule type="expression" dxfId="77" priority="102">
      <formula>#REF!="複数年度申請"</formula>
    </cfRule>
  </conditionalFormatting>
  <conditionalFormatting sqref="V14:AJ14">
    <cfRule type="expression" dxfId="76" priority="101">
      <formula>#REF!="複数年度申請"</formula>
    </cfRule>
  </conditionalFormatting>
  <conditionalFormatting sqref="S15:U15">
    <cfRule type="expression" dxfId="75" priority="99">
      <formula>#REF!="複数年度申請"</formula>
    </cfRule>
  </conditionalFormatting>
  <conditionalFormatting sqref="S16:U16">
    <cfRule type="expression" dxfId="74" priority="96">
      <formula>#REF!="複数年度申請"</formula>
    </cfRule>
  </conditionalFormatting>
  <conditionalFormatting sqref="S17:U17">
    <cfRule type="expression" dxfId="73" priority="93">
      <formula>#REF!="複数年度申請"</formula>
    </cfRule>
  </conditionalFormatting>
  <conditionalFormatting sqref="S18:U18">
    <cfRule type="expression" dxfId="72" priority="90">
      <formula>#REF!="複数年度申請"</formula>
    </cfRule>
  </conditionalFormatting>
  <conditionalFormatting sqref="S19:U19">
    <cfRule type="expression" dxfId="71" priority="87">
      <formula>#REF!="複数年度申請"</formula>
    </cfRule>
  </conditionalFormatting>
  <conditionalFormatting sqref="S20:U20">
    <cfRule type="expression" dxfId="70" priority="84">
      <formula>#REF!="複数年度申請"</formula>
    </cfRule>
  </conditionalFormatting>
  <conditionalFormatting sqref="S21:U21">
    <cfRule type="expression" dxfId="69" priority="81">
      <formula>#REF!="複数年度申請"</formula>
    </cfRule>
  </conditionalFormatting>
  <conditionalFormatting sqref="S22:U22">
    <cfRule type="expression" dxfId="68" priority="78">
      <formula>#REF!="複数年度申請"</formula>
    </cfRule>
  </conditionalFormatting>
  <conditionalFormatting sqref="V22">
    <cfRule type="expression" dxfId="67" priority="77">
      <formula>#REF!="複数年度申請"</formula>
    </cfRule>
  </conditionalFormatting>
  <conditionalFormatting sqref="AH23">
    <cfRule type="expression" dxfId="66" priority="71">
      <formula>#REF!="複数年度申請"</formula>
    </cfRule>
  </conditionalFormatting>
  <conditionalFormatting sqref="A25">
    <cfRule type="expression" dxfId="65" priority="70">
      <formula>XDX1048571="複数年度申請"</formula>
    </cfRule>
  </conditionalFormatting>
  <conditionalFormatting sqref="V25:Y27">
    <cfRule type="expression" dxfId="64" priority="69">
      <formula>#REF!="複数年度申請"</formula>
    </cfRule>
  </conditionalFormatting>
  <conditionalFormatting sqref="Z25:AC27">
    <cfRule type="expression" dxfId="63" priority="68">
      <formula>#REF!="複数年度申請"</formula>
    </cfRule>
  </conditionalFormatting>
  <conditionalFormatting sqref="AH24:AK24">
    <cfRule type="expression" dxfId="62" priority="66">
      <formula>#REF!="複数年度申請"</formula>
    </cfRule>
  </conditionalFormatting>
  <conditionalFormatting sqref="S28:U28">
    <cfRule type="expression" dxfId="61" priority="65">
      <formula>#REF!="複数年度申請"</formula>
    </cfRule>
  </conditionalFormatting>
  <conditionalFormatting sqref="V28:AJ28">
    <cfRule type="expression" dxfId="60" priority="63">
      <formula>$V$28&lt;&gt;""</formula>
    </cfRule>
    <cfRule type="expression" dxfId="59" priority="64">
      <formula>#REF!="複数年度申請"</formula>
    </cfRule>
  </conditionalFormatting>
  <conditionalFormatting sqref="S29:U29">
    <cfRule type="expression" dxfId="58" priority="62">
      <formula>#REF!="複数年度申請"</formula>
    </cfRule>
  </conditionalFormatting>
  <conditionalFormatting sqref="V29:AJ29">
    <cfRule type="expression" dxfId="57" priority="60">
      <formula>#REF!="複数年度申請"</formula>
    </cfRule>
  </conditionalFormatting>
  <conditionalFormatting sqref="AJ29">
    <cfRule type="expression" dxfId="56" priority="59">
      <formula>#REF!="複数年度申請"</formula>
    </cfRule>
  </conditionalFormatting>
  <conditionalFormatting sqref="AH30">
    <cfRule type="expression" dxfId="55" priority="54">
      <formula>#REF!="複数年度申請"</formula>
    </cfRule>
  </conditionalFormatting>
  <conditionalFormatting sqref="D30">
    <cfRule type="expression" dxfId="54" priority="53">
      <formula>XDX1048570="複数年度申請"</formula>
    </cfRule>
  </conditionalFormatting>
  <conditionalFormatting sqref="AH31:AK31">
    <cfRule type="expression" dxfId="53" priority="49">
      <formula>#REF!="複数年度申請"</formula>
    </cfRule>
  </conditionalFormatting>
  <conditionalFormatting sqref="V48">
    <cfRule type="expression" dxfId="52" priority="134">
      <formula>$V$48&lt;&gt;""</formula>
    </cfRule>
    <cfRule type="expression" dxfId="51" priority="135">
      <formula>#REF!="複数年度申請"</formula>
    </cfRule>
  </conditionalFormatting>
  <conditionalFormatting sqref="AB48:AC48">
    <cfRule type="expression" dxfId="50" priority="48">
      <formula>#REF!="複数年度申請"</formula>
    </cfRule>
  </conditionalFormatting>
  <conditionalFormatting sqref="AD48:AJ48">
    <cfRule type="expression" dxfId="49" priority="46">
      <formula>$AD$48&lt;&gt;""</formula>
    </cfRule>
    <cfRule type="expression" dxfId="48" priority="47">
      <formula>#REF!="複数年度申請"</formula>
    </cfRule>
  </conditionalFormatting>
  <conditionalFormatting sqref="A11:C11">
    <cfRule type="expression" dxfId="47" priority="33">
      <formula>#REF!="複数年度申請"</formula>
    </cfRule>
  </conditionalFormatting>
  <conditionalFormatting sqref="A12:C12">
    <cfRule type="expression" dxfId="46" priority="32">
      <formula>#REF!="複数年度申請"</formula>
    </cfRule>
  </conditionalFormatting>
  <conditionalFormatting sqref="A13:C13">
    <cfRule type="expression" dxfId="45" priority="31">
      <formula>#REF!="複数年度申請"</formula>
    </cfRule>
  </conditionalFormatting>
  <conditionalFormatting sqref="A14:C14">
    <cfRule type="expression" dxfId="44" priority="30">
      <formula>#REF!="複数年度申請"</formula>
    </cfRule>
  </conditionalFormatting>
  <conditionalFormatting sqref="A15:C15">
    <cfRule type="expression" dxfId="43" priority="29">
      <formula>#REF!="複数年度申請"</formula>
    </cfRule>
  </conditionalFormatting>
  <conditionalFormatting sqref="A16:C16">
    <cfRule type="expression" dxfId="42" priority="28">
      <formula>#REF!="複数年度申請"</formula>
    </cfRule>
  </conditionalFormatting>
  <conditionalFormatting sqref="A17:C17">
    <cfRule type="expression" dxfId="41" priority="27">
      <formula>#REF!="複数年度申請"</formula>
    </cfRule>
  </conditionalFormatting>
  <conditionalFormatting sqref="A18:C18">
    <cfRule type="expression" dxfId="40" priority="26">
      <formula>#REF!="複数年度申請"</formula>
    </cfRule>
  </conditionalFormatting>
  <conditionalFormatting sqref="A19:C19">
    <cfRule type="expression" dxfId="39" priority="25">
      <formula>#REF!="複数年度申請"</formula>
    </cfRule>
  </conditionalFormatting>
  <conditionalFormatting sqref="A20:C20">
    <cfRule type="expression" dxfId="38" priority="24">
      <formula>#REF!="複数年度申請"</formula>
    </cfRule>
  </conditionalFormatting>
  <conditionalFormatting sqref="A21:C21">
    <cfRule type="expression" dxfId="37" priority="23">
      <formula>#REF!="複数年度申請"</formula>
    </cfRule>
  </conditionalFormatting>
  <conditionalFormatting sqref="A22:C22">
    <cfRule type="expression" dxfId="36" priority="22">
      <formula>#REF!="複数年度申請"</formula>
    </cfRule>
  </conditionalFormatting>
  <conditionalFormatting sqref="A23:C23">
    <cfRule type="expression" dxfId="35" priority="21">
      <formula>#REF!="複数年度申請"</formula>
    </cfRule>
  </conditionalFormatting>
  <conditionalFormatting sqref="A28:C28">
    <cfRule type="expression" dxfId="34" priority="19">
      <formula>#REF!="複数年度申請"</formula>
    </cfRule>
  </conditionalFormatting>
  <conditionalFormatting sqref="A29:C29">
    <cfRule type="expression" dxfId="33" priority="18">
      <formula>#REF!="複数年度申請"</formula>
    </cfRule>
  </conditionalFormatting>
  <conditionalFormatting sqref="A30:C30">
    <cfRule type="expression" dxfId="32" priority="17">
      <formula>#REF!="複数年度申請"</formula>
    </cfRule>
  </conditionalFormatting>
  <conditionalFormatting sqref="A24">
    <cfRule type="expression" dxfId="31" priority="15">
      <formula>#REF!="複数年度申請"</formula>
    </cfRule>
  </conditionalFormatting>
  <conditionalFormatting sqref="A25">
    <cfRule type="expression" dxfId="30" priority="14">
      <formula>#REF!="複数年度申請"</formula>
    </cfRule>
  </conditionalFormatting>
  <conditionalFormatting sqref="A27">
    <cfRule type="expression" dxfId="29" priority="12">
      <formula>#REF!="複数年度申請"</formula>
    </cfRule>
  </conditionalFormatting>
  <conditionalFormatting sqref="A31">
    <cfRule type="expression" dxfId="28" priority="11">
      <formula>#REF!="複数年度申請"</formula>
    </cfRule>
  </conditionalFormatting>
  <conditionalFormatting sqref="A32">
    <cfRule type="expression" dxfId="27" priority="10">
      <formula>#REF!="複数年度申請"</formula>
    </cfRule>
  </conditionalFormatting>
  <conditionalFormatting sqref="A33">
    <cfRule type="expression" dxfId="26" priority="9">
      <formula>#REF!="複数年度申請"</formula>
    </cfRule>
  </conditionalFormatting>
  <conditionalFormatting sqref="A34">
    <cfRule type="expression" dxfId="25" priority="8">
      <formula>#REF!="複数年度申請"</formula>
    </cfRule>
  </conditionalFormatting>
  <conditionalFormatting sqref="D21:R21">
    <cfRule type="expression" dxfId="24" priority="7">
      <formula>$D$21=""</formula>
    </cfRule>
  </conditionalFormatting>
  <conditionalFormatting sqref="D28:R28">
    <cfRule type="expression" dxfId="23" priority="6">
      <formula>$D$28=""</formula>
    </cfRule>
  </conditionalFormatting>
  <conditionalFormatting sqref="D44">
    <cfRule type="expression" dxfId="22" priority="652">
      <formula>$D44&lt;&gt;""</formula>
    </cfRule>
    <cfRule type="expression" dxfId="21" priority="653">
      <formula>$D$43="１４.その他"</formula>
    </cfRule>
  </conditionalFormatting>
  <conditionalFormatting sqref="D46">
    <cfRule type="expression" dxfId="20" priority="656">
      <formula>$D46&lt;&gt;""</formula>
    </cfRule>
    <cfRule type="expression" dxfId="19" priority="657">
      <formula>$D$45="１０.その他"</formula>
    </cfRule>
  </conditionalFormatting>
  <conditionalFormatting sqref="V15 V16:AJ16 V17:V18 V19:AJ20 V21">
    <cfRule type="expression" dxfId="18" priority="726">
      <formula>$V15&lt;&gt;""</formula>
    </cfRule>
    <cfRule type="expression" dxfId="17" priority="727">
      <formula>#REF!="複数年度申請"</formula>
    </cfRule>
  </conditionalFormatting>
  <conditionalFormatting sqref="V13:AJ13">
    <cfRule type="expression" dxfId="16" priority="736">
      <formula>$V13&lt;&gt;""</formula>
    </cfRule>
    <cfRule type="expression" dxfId="15" priority="737">
      <formula>#REF!="複数年度申請"</formula>
    </cfRule>
  </conditionalFormatting>
  <conditionalFormatting sqref="D43">
    <cfRule type="expression" dxfId="14" priority="738">
      <formula>$D43&lt;&gt;""</formula>
    </cfRule>
    <cfRule type="expression" dxfId="13" priority="739">
      <formula>AND(#REF!="複数年度申請",#REF!="買取")</formula>
    </cfRule>
  </conditionalFormatting>
  <conditionalFormatting sqref="D42">
    <cfRule type="expression" dxfId="12" priority="740">
      <formula>$D42&lt;&gt;""</formula>
    </cfRule>
    <cfRule type="expression" dxfId="11" priority="741">
      <formula>AND(#REF!="複数年度申請",#REF!="買取")</formula>
    </cfRule>
  </conditionalFormatting>
  <conditionalFormatting sqref="D45">
    <cfRule type="expression" dxfId="10" priority="742">
      <formula>$D45&lt;&gt;""</formula>
    </cfRule>
    <cfRule type="expression" dxfId="9" priority="743">
      <formula>AND(#REF!="複数年度申請",#REF!="買取")</formula>
    </cfRule>
  </conditionalFormatting>
  <conditionalFormatting sqref="D23">
    <cfRule type="expression" dxfId="8" priority="749">
      <formula>XDX1048570="複数年度申請"</formula>
    </cfRule>
  </conditionalFormatting>
  <conditionalFormatting sqref="D26:R26">
    <cfRule type="expression" dxfId="7" priority="4">
      <formula>OR($D$11="高圧受電設備",$D$11="バッテリー交換式充電設備")</formula>
    </cfRule>
    <cfRule type="expression" dxfId="6" priority="1">
      <formula>AND(OR($D$11="高圧受電設備",$D$11="バッテリー交換式充電設備"),$D$26&lt;&gt;"")</formula>
    </cfRule>
  </conditionalFormatting>
  <conditionalFormatting sqref="D11:R11">
    <cfRule type="expression" dxfId="5" priority="3">
      <formula>AND(OR($D$11="高圧受電設備",$D$11="バッテリー交換式充電設備"),$D$26&lt;&gt;"")</formula>
    </cfRule>
  </conditionalFormatting>
  <conditionalFormatting sqref="A26:C26">
    <cfRule type="expression" dxfId="4" priority="2">
      <formula>OR($D$11="高圧受電設備",$D$11="バッテリー交換式充電設備")</formula>
    </cfRule>
  </conditionalFormatting>
  <dataValidations count="37">
    <dataValidation type="list" allowBlank="1" showInputMessage="1" showErrorMessage="1" sqref="V41:V42" xr:uid="{31F0F5C9-C402-4CA3-A22E-7D2AB9285A8C}">
      <formula1>"有り,無し"</formula1>
    </dataValidation>
    <dataValidation type="textLength" operator="equal" allowBlank="1" showInputMessage="1" showErrorMessage="1" sqref="G9:J9" xr:uid="{25A85460-B9CE-462D-80FB-88EFFA965551}">
      <formula1>4</formula1>
    </dataValidation>
    <dataValidation type="textLength" operator="equal" allowBlank="1" showInputMessage="1" showErrorMessage="1" sqref="D9:E9" xr:uid="{B0538782-FC64-42D3-94D3-1BEE5D8A9853}">
      <formula1>3</formula1>
    </dataValidation>
    <dataValidation allowBlank="1" showInputMessage="1" showErrorMessage="1" promptTitle="経営する事業" prompt="申請区分が「買取」で、経営する事業で「１４.その他」を選択した場合のみ記入してください。" sqref="D44" xr:uid="{E1B45694-AC20-4BC8-A3FF-AF444D2CCB95}"/>
    <dataValidation allowBlank="1" showInputMessage="1" showErrorMessage="1" promptTitle="車両の用途" prompt="申請区分が「買取」で、車両の用途で「１０.その他」を選択した場合のみ記入してください。" sqref="D46" xr:uid="{B0BAE841-C1E8-4BAB-BD51-C2768F1305A3}"/>
    <dataValidation allowBlank="1" showInputMessage="1" showErrorMessage="1" promptTitle="資本金" prompt="申請区分が「買取」の場合のみ入力してください。_x000a_半角英数字のみ入力可能です。例）1億6千万円の場合⇒160,000,000と入力してください。" sqref="D41" xr:uid="{09482788-2A99-475F-8E0E-16BDBA45F46E}"/>
    <dataValidation imeMode="halfAlpha" allowBlank="1" showInputMessage="1" showErrorMessage="1" errorTitle="従業員数" promptTitle="従業員数" prompt="申請区分が「買取」の場合にのみ入力してください。_x000a_半角英数字のみ入力可能です。例）5千人の場合⇒5,000と入力してください。" sqref="D42" xr:uid="{5F07724F-E715-474B-809C-A7A46D1807F2}"/>
    <dataValidation type="list" allowBlank="1" showInputMessage="1" showErrorMessage="1" sqref="V11:AJ11" xr:uid="{645083E9-7E05-40B2-A56C-0336A00B6ACA}">
      <formula1>$BI$2:$BI$6</formula1>
    </dataValidation>
    <dataValidation type="list" allowBlank="1" showInputMessage="1" promptTitle="メーカー" prompt="高圧受電設備・バッテリー交換式充電設備の場合は、メーカー名を手入力してください" sqref="V12:AJ12" xr:uid="{20DA250D-337F-464E-B5FF-AC9EFB2E9A8C}">
      <formula1>INDIRECT(V11)</formula1>
    </dataValidation>
    <dataValidation type="list" allowBlank="1" showInputMessage="1" promptTitle="型式" prompt="高圧受電装置・バッテリー交換式充電設備の場合は、型式を手入力してください" sqref="V13:AJ13" xr:uid="{1C602030-84A1-463E-B19D-CCE02793616C}">
      <formula1>INDIRECT($V$12)</formula1>
    </dataValidation>
    <dataValidation type="list" allowBlank="1" showInputMessage="1" showErrorMessage="1" promptTitle="認証登録" prompt="プルダウンより選択してください。※様式第１（その７の３）シート内の認証登録欄にチェックボックスがあるので、該当する欄にチェックをいれてください" sqref="V16:AJ16" xr:uid="{251AC8DD-CC01-4FB0-87A4-1A2127436681}">
      <formula1>"有,無,その他証明"</formula1>
    </dataValidation>
    <dataValidation type="list" allowBlank="1" showInputMessage="1" showErrorMessage="1" sqref="V47:AJ47" xr:uid="{09BFE699-C8D8-419F-996C-1855EF98B238}">
      <formula1>INDIRECT($V$46)</formula1>
    </dataValidation>
    <dataValidation type="list" allowBlank="1" showInputMessage="1" showErrorMessage="1" sqref="V49:AJ49" xr:uid="{18A883D4-B185-4231-8606-DBDDA349554A}">
      <formula1>"S,M"</formula1>
    </dataValidation>
    <dataValidation allowBlank="1" showInputMessage="1" showErrorMessage="1" promptTitle="製造番号" prompt="交付申請時に製造番号がわかる場合は入力ください、複数台の場合はカンマで区切って入力してください" sqref="V14:AJ14" xr:uid="{F6B52924-1FDA-4C29-8299-27D090EE1CCB}"/>
    <dataValidation allowBlank="1" showInputMessage="1" showErrorMessage="1" promptTitle="出力電力" prompt="高圧受電装置・バッテリー交換式充電設備の場合は、出力電力を手入力してください" sqref="V15:AI15" xr:uid="{B9E347B1-7A8B-44F9-9AAE-3B3833599061}"/>
    <dataValidation allowBlank="1" showInputMessage="1" showErrorMessage="1" promptTitle="初年度（１年目）に交付を受けた額" prompt="令和６年度補正予算で交付を受けた額を入力。交付を受けていない場合は「0」を入力。" sqref="V52:AI52" xr:uid="{DB8A9B36-851B-4E7C-BD0B-FB9B3CFF4E93}"/>
    <dataValidation type="list" allowBlank="1" showInputMessage="1" promptTitle="メーカー" prompt="高圧受電設備・バッテリー交換式充電設備の場合は、メーカー名を手入力してください" sqref="D12:R12" xr:uid="{6D6E1AF0-8A4E-4516-83C2-466D4AD56157}">
      <formula1>INDIRECT($D$11)</formula1>
    </dataValidation>
    <dataValidation type="list" allowBlank="1" showInputMessage="1" promptTitle="型式" prompt="高圧受電装置・バッテリー交換式充電設備の場合は、型式を手入力してください" sqref="D13:R13" xr:uid="{CE93645D-B806-4A98-849A-886E836AFA00}">
      <formula1>INDIRECT($D$12)</formula1>
    </dataValidation>
    <dataValidation allowBlank="1" showInputMessage="1" promptTitle="出力電力" prompt="高圧受電装置・バッテリー交換式充電設備の場合は、出力電力を手入力してください" sqref="D15:Q15" xr:uid="{0EA569B5-8311-4089-BBCE-FF07CD08EF84}"/>
    <dataValidation allowBlank="1" showInputMessage="1" showErrorMessage="1" promptTitle="補助金交付申請額・充電設備（総計）" prompt="高圧受電設備の場合は、KWで定められた上限額か、上限額より少ないならば「機器」と「工事費」の”交付申請額の和の金額”を入力ください" sqref="D34" xr:uid="{82884274-9418-46DD-8FF4-5CF4EFD335FF}"/>
    <dataValidation type="list" allowBlank="1" showInputMessage="1" promptTitle="営業所名" prompt="プルダウンで表示される営業所名が異なる場合は直接入力をしてください。" sqref="V19:AJ19" xr:uid="{81B6AB25-D74B-489A-9597-CF6A32AD28F9}">
      <formula1>$D$19</formula1>
    </dataValidation>
    <dataValidation type="list" allowBlank="1" showInputMessage="1" promptTitle="営業所位置" prompt="プルダウンで表示される営業所位置と異なる場合は直接入力をしてください。" sqref="V20:AJ20 V40" xr:uid="{E252A4F9-B8BB-4CAD-93A2-9E661EB82D6E}">
      <formula1>$D$20</formula1>
    </dataValidation>
    <dataValidation type="list" allowBlank="1" showInputMessage="1" promptTitle="営業所名" prompt="プルダウンで表示される営業所名と異なる場合は直接入力をしてください。" sqref="V39" xr:uid="{08F10E0C-362A-42CF-BBFC-68C7D709DE57}">
      <formula1>$D$19</formula1>
    </dataValidation>
    <dataValidation type="list" allowBlank="1" showInputMessage="1" promptTitle="補助対象車両使用者" prompt="プルダウンで表示される補助対象車両使用者に該当する名称がない場合は手入力してください。" sqref="D39:R39" xr:uid="{B09F43CC-884C-4369-9282-F98806C79DE7}">
      <formula1>"$D$23,$D$43"</formula1>
    </dataValidation>
    <dataValidation type="list" allowBlank="1" showInputMessage="1" promptTitle="住所" prompt="プルダウンに表示される住所に該当する住所が無い場合は手入力してください。" sqref="D40:R40" xr:uid="{EF8C6930-4978-4B7B-8320-D89F4E380CFA}">
      <formula1>"$D$22,$D$42"</formula1>
    </dataValidation>
    <dataValidation allowBlank="1" showInputMessage="1" showErrorMessage="1" prompt="受電設備により定められた補助率により自動計算されます" sqref="Z25:AC27" xr:uid="{74E13E38-9EC2-4110-81AF-8DF89C643739}"/>
    <dataValidation allowBlank="1" showInputMessage="1" showErrorMessage="1" promptTitle="補助金所要額（補助金交付申請額）" prompt="基準額が上限額を超える場合は上限額が所要額となります" sqref="AD25:AG27" xr:uid="{7F6AD449-7138-4987-A7FC-DC57409A500B}"/>
    <dataValidation type="list" allowBlank="1" showInputMessage="1" showErrorMessage="1" sqref="V43 V48:AA48 V44:AJ46" xr:uid="{6F598FDA-1089-4CFF-A820-7D1DE14286FA}">
      <formula1>#REF!</formula1>
    </dataValidation>
    <dataValidation type="list" allowBlank="1" showInputMessage="1" showErrorMessage="1" promptTitle="経営する事業" prompt="申請区分が「買取」の場合のみ入力してください。" sqref="D43" xr:uid="{33C6B79C-0891-41BB-BB40-1D370E731EFC}">
      <formula1>#REF!</formula1>
    </dataValidation>
    <dataValidation type="list" allowBlank="1" showInputMessage="1" showErrorMessage="1" promptTitle="車両の用途" prompt="申請区分が「買取」の場合のみ入力してください。" sqref="D45" xr:uid="{61868D27-7187-47EC-9653-83F9289D6738}">
      <formula1>#REF!</formula1>
    </dataValidation>
    <dataValidation type="list" allowBlank="1" showInputMessage="1" showErrorMessage="1" sqref="AD48:AJ48" xr:uid="{774FB9FB-D1D1-4881-BF63-A06432106D69}">
      <formula1>_xlfn.IFS($V$48=#REF!,ZAB,$V$48=#REF!,#REF!,$V$48=#REF!,ZAA,$V$48="",#REF!)</formula1>
    </dataValidation>
    <dataValidation type="list" allowBlank="1" showInputMessage="1" showErrorMessage="1" promptTitle="認証登録" prompt="プルダウンより選択してください。" sqref="D16:R16" xr:uid="{D991462F-1827-4924-924F-0BAE18A4594B}">
      <formula1>"有,無,その他証明"</formula1>
    </dataValidation>
    <dataValidation allowBlank="1" showInputMessage="1" showErrorMessage="1" promptTitle="型式別補助上限額" prompt="受電設備により定められた補助率により自動計算されます。" sqref="D25:Q25" xr:uid="{843F4D60-EC41-468A-8465-04E68EEB52C8}"/>
    <dataValidation type="list" allowBlank="1" showInputMessage="1" showErrorMessage="1" sqref="D11:R11" xr:uid="{240F77A2-A990-4B67-88F2-B1F19FFBD19F}">
      <formula1>$BG$2:$BG$5</formula1>
    </dataValidation>
    <dataValidation allowBlank="1" showInputMessage="1" showErrorMessage="1" promptTitle="製造番号" prompt="交付申請時に製造番号がわかる場合は入力ください、複数台の場合は1つのセルに１台毎の製造番号を入力し、書ききれない場合は最後のR48のセルに「その他〇台」と入力してください" sqref="D14:R14" xr:uid="{151BE910-1BF0-4B7B-A42D-1F6B972D2B2E}"/>
    <dataValidation allowBlank="1" showInputMessage="1" promptTitle="補助金所要額（補助金交付申請額）" prompt="基準額が上限額を超える場合は上限額が所要額となります。高圧受電設備・バッテリ交換式充電設備は手入力してください。" sqref="D26:Q26" xr:uid="{4841C70B-5744-4EF4-8EBD-B09283B604FF}"/>
    <dataValidation allowBlank="1" showInputMessage="1" promptTitle="補助金所要額（補助金交付申請額）" prompt="公募要領の「令和６年度補正　充電設備　補助率等」を参照し、上限額となる場合は補助金所要額に上限額を上書き入力してください。1,000円未満は切り捨てで入力してください。" sqref="D32:Q32" xr:uid="{9373C3A3-AE8D-4B50-99D1-5AB76A8296B3}"/>
  </dataValidations>
  <pageMargins left="0.7" right="0.7" top="0.75" bottom="0.75" header="0.3" footer="0.3"/>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B5F58-1E56-4931-8174-081B2B84F978}">
  <sheetPr>
    <tabColor rgb="FFFFC000"/>
  </sheetPr>
  <dimension ref="A1:AD67"/>
  <sheetViews>
    <sheetView view="pageBreakPreview" zoomScaleNormal="100" zoomScaleSheetLayoutView="100" workbookViewId="0">
      <selection activeCell="B38" sqref="B38:T41"/>
    </sheetView>
  </sheetViews>
  <sheetFormatPr defaultRowHeight="13.5" x14ac:dyDescent="0.4"/>
  <cols>
    <col min="1" max="43" width="2.625" style="1" customWidth="1"/>
    <col min="44" max="16384" width="9" style="1"/>
  </cols>
  <sheetData>
    <row r="1" spans="1:30" ht="12.95" customHeight="1" x14ac:dyDescent="0.4">
      <c r="A1" s="197" t="s">
        <v>145</v>
      </c>
      <c r="B1" s="197"/>
      <c r="C1" s="197"/>
      <c r="D1" s="197"/>
      <c r="E1" s="197"/>
      <c r="F1" s="197"/>
      <c r="G1" s="197"/>
      <c r="H1" s="197"/>
      <c r="I1" s="197"/>
      <c r="W1" s="2"/>
      <c r="X1" s="2"/>
      <c r="Y1" s="2"/>
      <c r="Z1" s="2"/>
      <c r="AA1" s="2"/>
      <c r="AB1" s="2"/>
      <c r="AC1" s="2"/>
      <c r="AD1" s="2"/>
    </row>
    <row r="2" spans="1:30" ht="12.95" customHeight="1" x14ac:dyDescent="0.4">
      <c r="A2" s="197"/>
      <c r="B2" s="197"/>
      <c r="C2" s="197"/>
      <c r="D2" s="197"/>
      <c r="E2" s="197"/>
      <c r="F2" s="197"/>
      <c r="G2" s="197"/>
      <c r="H2" s="197"/>
      <c r="I2" s="197"/>
      <c r="T2" s="2"/>
      <c r="U2" s="2"/>
      <c r="V2" s="2"/>
      <c r="W2" s="2"/>
      <c r="X2" s="2"/>
      <c r="Y2" s="2"/>
      <c r="Z2" s="2"/>
      <c r="AA2" s="2"/>
      <c r="AB2" s="2"/>
      <c r="AC2" s="2"/>
      <c r="AD2" s="2"/>
    </row>
    <row r="3" spans="1:30" ht="12.95" customHeight="1" x14ac:dyDescent="0.4">
      <c r="B3" s="9" t="s">
        <v>155</v>
      </c>
    </row>
    <row r="4" spans="1:30" ht="16.5" customHeight="1" x14ac:dyDescent="0.4">
      <c r="B4" s="198" t="s">
        <v>11</v>
      </c>
      <c r="C4" s="175"/>
      <c r="D4" s="175"/>
      <c r="E4" s="175"/>
      <c r="F4" s="175"/>
      <c r="G4" s="175"/>
      <c r="H4" s="199"/>
      <c r="I4" s="8" t="s">
        <v>12</v>
      </c>
      <c r="J4" s="15"/>
      <c r="K4" s="15"/>
      <c r="L4" s="15"/>
      <c r="M4" s="15"/>
      <c r="N4" s="15"/>
      <c r="O4" s="204">
        <f>データシート!D12</f>
        <v>0</v>
      </c>
      <c r="P4" s="204"/>
      <c r="Q4" s="204"/>
      <c r="R4" s="204"/>
      <c r="S4" s="204"/>
      <c r="T4" s="204"/>
      <c r="U4" s="204"/>
      <c r="V4" s="204"/>
      <c r="W4" s="204"/>
      <c r="X4" s="204"/>
      <c r="Y4" s="204"/>
      <c r="Z4" s="204"/>
      <c r="AA4" s="204"/>
      <c r="AB4" s="204"/>
      <c r="AC4" s="204"/>
      <c r="AD4" s="205"/>
    </row>
    <row r="5" spans="1:30" ht="16.5" customHeight="1" x14ac:dyDescent="0.4">
      <c r="A5" s="5"/>
      <c r="B5" s="200"/>
      <c r="C5" s="173"/>
      <c r="D5" s="173"/>
      <c r="E5" s="173"/>
      <c r="F5" s="173"/>
      <c r="G5" s="173"/>
      <c r="H5" s="201"/>
      <c r="I5" s="2" t="s">
        <v>13</v>
      </c>
      <c r="J5" s="14"/>
      <c r="K5" s="14"/>
      <c r="L5" s="14"/>
      <c r="M5" s="14"/>
      <c r="N5" s="14"/>
      <c r="O5" s="206">
        <f>データシート!D13</f>
        <v>0</v>
      </c>
      <c r="P5" s="206"/>
      <c r="Q5" s="206"/>
      <c r="R5" s="206"/>
      <c r="S5" s="206"/>
      <c r="T5" s="206"/>
      <c r="U5" s="206"/>
      <c r="V5" s="206"/>
      <c r="W5" s="206"/>
      <c r="X5" s="206"/>
      <c r="Y5" s="206"/>
      <c r="Z5" s="206"/>
      <c r="AA5" s="206"/>
      <c r="AB5" s="206"/>
      <c r="AC5" s="206"/>
      <c r="AD5" s="207"/>
    </row>
    <row r="6" spans="1:30" ht="16.5" customHeight="1" x14ac:dyDescent="0.4">
      <c r="A6" s="5"/>
      <c r="B6" s="200"/>
      <c r="C6" s="173"/>
      <c r="D6" s="173"/>
      <c r="E6" s="173"/>
      <c r="F6" s="173"/>
      <c r="G6" s="173"/>
      <c r="H6" s="201"/>
      <c r="I6" s="2" t="s">
        <v>14</v>
      </c>
      <c r="J6" s="14"/>
      <c r="K6" s="14"/>
      <c r="L6" s="14"/>
      <c r="M6" s="14"/>
      <c r="N6" s="14"/>
      <c r="O6" s="206">
        <f>データシート!D14</f>
        <v>0</v>
      </c>
      <c r="P6" s="206"/>
      <c r="Q6" s="206"/>
      <c r="R6" s="206"/>
      <c r="S6" s="206"/>
      <c r="T6" s="206"/>
      <c r="U6" s="206"/>
      <c r="V6" s="206"/>
      <c r="W6" s="206"/>
      <c r="X6" s="206"/>
      <c r="Y6" s="206"/>
      <c r="Z6" s="206"/>
      <c r="AA6" s="206"/>
      <c r="AB6" s="206"/>
      <c r="AC6" s="206"/>
      <c r="AD6" s="207"/>
    </row>
    <row r="7" spans="1:30" ht="16.5" customHeight="1" x14ac:dyDescent="0.4">
      <c r="A7" s="5"/>
      <c r="B7" s="200"/>
      <c r="C7" s="173"/>
      <c r="D7" s="173"/>
      <c r="E7" s="173"/>
      <c r="F7" s="173"/>
      <c r="G7" s="173"/>
      <c r="H7" s="201"/>
      <c r="I7" s="2" t="s">
        <v>15</v>
      </c>
      <c r="J7" s="14"/>
      <c r="K7" s="14"/>
      <c r="L7" s="14"/>
      <c r="M7" s="14"/>
      <c r="N7" s="14"/>
      <c r="O7" s="208" t="e">
        <f>データシート!D15</f>
        <v>#N/A</v>
      </c>
      <c r="P7" s="208"/>
      <c r="Q7" s="208"/>
      <c r="R7" s="208"/>
      <c r="S7" s="208"/>
      <c r="T7" s="208"/>
      <c r="U7" s="208"/>
      <c r="V7" s="208"/>
      <c r="W7" s="208"/>
      <c r="X7" s="208"/>
      <c r="Y7" s="208"/>
      <c r="Z7" s="208"/>
      <c r="AA7" s="208"/>
      <c r="AB7" s="208"/>
      <c r="AC7" s="208"/>
      <c r="AD7" s="209"/>
    </row>
    <row r="8" spans="1:30" ht="16.5" customHeight="1" x14ac:dyDescent="0.4">
      <c r="A8" s="5"/>
      <c r="B8" s="200"/>
      <c r="C8" s="173"/>
      <c r="D8" s="173"/>
      <c r="E8" s="173"/>
      <c r="F8" s="173"/>
      <c r="G8" s="173"/>
      <c r="H8" s="201"/>
      <c r="I8" s="2" t="s">
        <v>16</v>
      </c>
      <c r="J8" s="14"/>
      <c r="K8" s="14"/>
      <c r="L8" s="14"/>
      <c r="M8" s="14"/>
      <c r="N8" s="14"/>
      <c r="O8" s="14" t="str">
        <f>IF(データシート!D16="有","☑","□")</f>
        <v>□</v>
      </c>
      <c r="P8" s="30" t="s">
        <v>9</v>
      </c>
      <c r="Q8" s="14"/>
      <c r="R8" s="14"/>
      <c r="S8" s="14" t="str">
        <f>IF(データシート!D16="無","☑","□")</f>
        <v>□</v>
      </c>
      <c r="T8" s="2" t="s">
        <v>10</v>
      </c>
      <c r="U8" s="14"/>
      <c r="V8" s="14"/>
      <c r="W8" s="14"/>
      <c r="X8" s="14" t="str">
        <f>IF(データシート!D16="その他証明","☑","□")</f>
        <v>□</v>
      </c>
      <c r="Y8" s="2" t="s">
        <v>34</v>
      </c>
      <c r="Z8" s="14"/>
      <c r="AA8" s="14"/>
      <c r="AB8" s="14"/>
      <c r="AC8" s="14"/>
      <c r="AD8" s="16"/>
    </row>
    <row r="9" spans="1:30" ht="16.5" customHeight="1" x14ac:dyDescent="0.4">
      <c r="A9" s="5"/>
      <c r="B9" s="202"/>
      <c r="C9" s="177"/>
      <c r="D9" s="177"/>
      <c r="E9" s="177"/>
      <c r="F9" s="177"/>
      <c r="G9" s="177"/>
      <c r="H9" s="203"/>
      <c r="I9" s="4" t="s">
        <v>17</v>
      </c>
      <c r="J9" s="4"/>
      <c r="K9" s="4"/>
      <c r="L9" s="4"/>
      <c r="M9" s="4"/>
      <c r="N9" s="4"/>
      <c r="O9" s="210">
        <f>データシート!D17</f>
        <v>0</v>
      </c>
      <c r="P9" s="210"/>
      <c r="Q9" s="210"/>
      <c r="R9" s="210"/>
      <c r="S9" s="210"/>
      <c r="T9" s="4" t="s">
        <v>3</v>
      </c>
      <c r="U9" s="4" t="s">
        <v>35</v>
      </c>
      <c r="V9" s="4"/>
      <c r="W9" s="4"/>
      <c r="X9" s="210">
        <f>データシート!D18</f>
        <v>0</v>
      </c>
      <c r="Y9" s="210"/>
      <c r="Z9" s="210"/>
      <c r="AA9" s="4" t="s">
        <v>36</v>
      </c>
      <c r="AB9" s="4"/>
      <c r="AC9" s="4"/>
      <c r="AD9" s="17"/>
    </row>
    <row r="10" spans="1:30" ht="12.95" customHeight="1" x14ac:dyDescent="0.4">
      <c r="A10" s="5"/>
      <c r="B10" s="192" t="s">
        <v>0</v>
      </c>
      <c r="C10" s="192"/>
      <c r="D10" s="192"/>
      <c r="E10" s="192"/>
      <c r="F10" s="192"/>
      <c r="G10" s="192"/>
      <c r="H10" s="192"/>
      <c r="I10" s="192"/>
      <c r="J10" s="192"/>
      <c r="K10" s="192"/>
      <c r="L10" s="192"/>
      <c r="M10" s="192"/>
      <c r="N10" s="193">
        <f>データシート!D19</f>
        <v>0</v>
      </c>
      <c r="O10" s="193"/>
      <c r="P10" s="193"/>
      <c r="Q10" s="193"/>
      <c r="R10" s="193"/>
      <c r="S10" s="193"/>
      <c r="T10" s="193"/>
      <c r="U10" s="193"/>
      <c r="V10" s="193"/>
      <c r="W10" s="193"/>
      <c r="X10" s="193"/>
      <c r="Y10" s="193"/>
      <c r="Z10" s="193"/>
      <c r="AA10" s="193"/>
      <c r="AB10" s="193"/>
      <c r="AC10" s="193"/>
      <c r="AD10" s="193"/>
    </row>
    <row r="11" spans="1:30" ht="12.95" customHeight="1" x14ac:dyDescent="0.4">
      <c r="A11" s="5"/>
      <c r="B11" s="192"/>
      <c r="C11" s="192"/>
      <c r="D11" s="192"/>
      <c r="E11" s="192"/>
      <c r="F11" s="192"/>
      <c r="G11" s="192"/>
      <c r="H11" s="192"/>
      <c r="I11" s="192"/>
      <c r="J11" s="192"/>
      <c r="K11" s="192"/>
      <c r="L11" s="192"/>
      <c r="M11" s="192"/>
      <c r="N11" s="193"/>
      <c r="O11" s="193"/>
      <c r="P11" s="193"/>
      <c r="Q11" s="193"/>
      <c r="R11" s="193"/>
      <c r="S11" s="193"/>
      <c r="T11" s="193"/>
      <c r="U11" s="193"/>
      <c r="V11" s="193"/>
      <c r="W11" s="193"/>
      <c r="X11" s="193"/>
      <c r="Y11" s="193"/>
      <c r="Z11" s="193"/>
      <c r="AA11" s="193"/>
      <c r="AB11" s="193"/>
      <c r="AC11" s="193"/>
      <c r="AD11" s="193"/>
    </row>
    <row r="12" spans="1:30" ht="12.95" customHeight="1" x14ac:dyDescent="0.4">
      <c r="A12" s="5"/>
      <c r="B12" s="192" t="s">
        <v>18</v>
      </c>
      <c r="C12" s="192"/>
      <c r="D12" s="192"/>
      <c r="E12" s="192"/>
      <c r="F12" s="192"/>
      <c r="G12" s="192"/>
      <c r="H12" s="192"/>
      <c r="I12" s="192"/>
      <c r="J12" s="192"/>
      <c r="K12" s="192"/>
      <c r="L12" s="192"/>
      <c r="M12" s="192"/>
      <c r="N12" s="193">
        <f>データシート!D20</f>
        <v>0</v>
      </c>
      <c r="O12" s="193"/>
      <c r="P12" s="193"/>
      <c r="Q12" s="193"/>
      <c r="R12" s="193"/>
      <c r="S12" s="193"/>
      <c r="T12" s="193"/>
      <c r="U12" s="193"/>
      <c r="V12" s="193"/>
      <c r="W12" s="193"/>
      <c r="X12" s="193"/>
      <c r="Y12" s="193"/>
      <c r="Z12" s="193"/>
      <c r="AA12" s="193"/>
      <c r="AB12" s="193"/>
      <c r="AC12" s="193"/>
      <c r="AD12" s="193"/>
    </row>
    <row r="13" spans="1:30" ht="12.95" customHeight="1" x14ac:dyDescent="0.4">
      <c r="A13" s="2"/>
      <c r="B13" s="192"/>
      <c r="C13" s="192"/>
      <c r="D13" s="192"/>
      <c r="E13" s="192"/>
      <c r="F13" s="192"/>
      <c r="G13" s="192"/>
      <c r="H13" s="192"/>
      <c r="I13" s="192"/>
      <c r="J13" s="192"/>
      <c r="K13" s="192"/>
      <c r="L13" s="192"/>
      <c r="M13" s="192"/>
      <c r="N13" s="193"/>
      <c r="O13" s="193"/>
      <c r="P13" s="193"/>
      <c r="Q13" s="193"/>
      <c r="R13" s="193"/>
      <c r="S13" s="193"/>
      <c r="T13" s="193"/>
      <c r="U13" s="193"/>
      <c r="V13" s="193"/>
      <c r="W13" s="193"/>
      <c r="X13" s="193"/>
      <c r="Y13" s="193"/>
      <c r="Z13" s="193"/>
      <c r="AA13" s="193"/>
      <c r="AB13" s="193"/>
      <c r="AC13" s="193"/>
      <c r="AD13" s="193"/>
    </row>
    <row r="14" spans="1:30" ht="12.95" customHeight="1" x14ac:dyDescent="0.4">
      <c r="A14" s="2"/>
      <c r="B14" s="192" t="s">
        <v>19</v>
      </c>
      <c r="C14" s="192"/>
      <c r="D14" s="192"/>
      <c r="E14" s="192"/>
      <c r="F14" s="192"/>
      <c r="G14" s="192"/>
      <c r="H14" s="192"/>
      <c r="I14" s="192"/>
      <c r="J14" s="192"/>
      <c r="K14" s="192"/>
      <c r="L14" s="192"/>
      <c r="M14" s="192"/>
      <c r="N14" s="192"/>
      <c r="O14" s="192"/>
      <c r="P14" s="192"/>
      <c r="Q14" s="192"/>
      <c r="R14" s="192"/>
      <c r="S14" s="192"/>
      <c r="T14" s="192"/>
      <c r="U14" s="195" t="s">
        <v>20</v>
      </c>
      <c r="V14" s="195"/>
      <c r="W14" s="195"/>
      <c r="X14" s="195"/>
      <c r="Y14" s="195"/>
      <c r="Z14" s="195"/>
      <c r="AA14" s="195"/>
      <c r="AB14" s="195"/>
      <c r="AC14" s="195"/>
      <c r="AD14" s="195"/>
    </row>
    <row r="15" spans="1:30" ht="12.95" customHeight="1" thickBot="1" x14ac:dyDescent="0.45">
      <c r="A15" s="2"/>
      <c r="B15" s="194"/>
      <c r="C15" s="194"/>
      <c r="D15" s="194"/>
      <c r="E15" s="194"/>
      <c r="F15" s="194"/>
      <c r="G15" s="194"/>
      <c r="H15" s="194"/>
      <c r="I15" s="194"/>
      <c r="J15" s="194"/>
      <c r="K15" s="194"/>
      <c r="L15" s="194"/>
      <c r="M15" s="194"/>
      <c r="N15" s="194"/>
      <c r="O15" s="194"/>
      <c r="P15" s="194"/>
      <c r="Q15" s="194"/>
      <c r="R15" s="194"/>
      <c r="S15" s="194"/>
      <c r="T15" s="194"/>
      <c r="U15" s="196"/>
      <c r="V15" s="196"/>
      <c r="W15" s="196"/>
      <c r="X15" s="196"/>
      <c r="Y15" s="196"/>
      <c r="Z15" s="196"/>
      <c r="AA15" s="196"/>
      <c r="AB15" s="196"/>
      <c r="AC15" s="196"/>
      <c r="AD15" s="196"/>
    </row>
    <row r="16" spans="1:30" ht="12.95" customHeight="1" x14ac:dyDescent="0.4">
      <c r="A16" s="5"/>
      <c r="B16" s="185" t="s">
        <v>21</v>
      </c>
      <c r="C16" s="186"/>
      <c r="D16" s="186"/>
      <c r="E16" s="186"/>
      <c r="F16" s="186"/>
      <c r="G16" s="186"/>
      <c r="H16" s="186"/>
      <c r="I16" s="186"/>
      <c r="J16" s="186"/>
      <c r="K16" s="186"/>
      <c r="L16" s="186"/>
      <c r="M16" s="186"/>
      <c r="N16" s="186"/>
      <c r="O16" s="186"/>
      <c r="P16" s="186"/>
      <c r="Q16" s="186"/>
      <c r="R16" s="186"/>
      <c r="S16" s="186"/>
      <c r="T16" s="187"/>
      <c r="U16" s="188">
        <f>データシート!D21</f>
        <v>0</v>
      </c>
      <c r="V16" s="188"/>
      <c r="W16" s="188"/>
      <c r="X16" s="188"/>
      <c r="Y16" s="188"/>
      <c r="Z16" s="188"/>
      <c r="AA16" s="188"/>
      <c r="AB16" s="188"/>
      <c r="AC16" s="189" t="s">
        <v>2</v>
      </c>
      <c r="AD16" s="190"/>
    </row>
    <row r="17" spans="1:30" ht="12.95" customHeight="1" x14ac:dyDescent="0.4">
      <c r="A17" s="5"/>
      <c r="B17" s="179"/>
      <c r="C17" s="180"/>
      <c r="D17" s="180"/>
      <c r="E17" s="180"/>
      <c r="F17" s="180"/>
      <c r="G17" s="180"/>
      <c r="H17" s="180"/>
      <c r="I17" s="180"/>
      <c r="J17" s="180"/>
      <c r="K17" s="180"/>
      <c r="L17" s="180"/>
      <c r="M17" s="180"/>
      <c r="N17" s="180"/>
      <c r="O17" s="180"/>
      <c r="P17" s="180"/>
      <c r="Q17" s="180"/>
      <c r="R17" s="180"/>
      <c r="S17" s="180"/>
      <c r="T17" s="181"/>
      <c r="U17" s="182"/>
      <c r="V17" s="182"/>
      <c r="W17" s="182"/>
      <c r="X17" s="182"/>
      <c r="Y17" s="182"/>
      <c r="Z17" s="182"/>
      <c r="AA17" s="182"/>
      <c r="AB17" s="182"/>
      <c r="AC17" s="183"/>
      <c r="AD17" s="184"/>
    </row>
    <row r="18" spans="1:30" ht="12.95" customHeight="1" x14ac:dyDescent="0.4">
      <c r="A18" s="5"/>
      <c r="B18" s="179" t="s">
        <v>22</v>
      </c>
      <c r="C18" s="180"/>
      <c r="D18" s="180"/>
      <c r="E18" s="180"/>
      <c r="F18" s="180"/>
      <c r="G18" s="180"/>
      <c r="H18" s="180"/>
      <c r="I18" s="180"/>
      <c r="J18" s="180"/>
      <c r="K18" s="180"/>
      <c r="L18" s="180"/>
      <c r="M18" s="180"/>
      <c r="N18" s="180"/>
      <c r="O18" s="180"/>
      <c r="P18" s="180"/>
      <c r="Q18" s="180"/>
      <c r="R18" s="180"/>
      <c r="S18" s="180"/>
      <c r="T18" s="181"/>
      <c r="U18" s="182">
        <f>データシート!D22</f>
        <v>0</v>
      </c>
      <c r="V18" s="182"/>
      <c r="W18" s="182"/>
      <c r="X18" s="182"/>
      <c r="Y18" s="182"/>
      <c r="Z18" s="182"/>
      <c r="AA18" s="182"/>
      <c r="AB18" s="182"/>
      <c r="AC18" s="183" t="s">
        <v>2</v>
      </c>
      <c r="AD18" s="184"/>
    </row>
    <row r="19" spans="1:30" ht="12.95" customHeight="1" x14ac:dyDescent="0.4">
      <c r="A19" s="5"/>
      <c r="B19" s="179"/>
      <c r="C19" s="180"/>
      <c r="D19" s="180"/>
      <c r="E19" s="180"/>
      <c r="F19" s="180"/>
      <c r="G19" s="180"/>
      <c r="H19" s="180"/>
      <c r="I19" s="180"/>
      <c r="J19" s="180"/>
      <c r="K19" s="180"/>
      <c r="L19" s="180"/>
      <c r="M19" s="180"/>
      <c r="N19" s="180"/>
      <c r="O19" s="180"/>
      <c r="P19" s="180"/>
      <c r="Q19" s="180"/>
      <c r="R19" s="180"/>
      <c r="S19" s="180"/>
      <c r="T19" s="181"/>
      <c r="U19" s="182"/>
      <c r="V19" s="182"/>
      <c r="W19" s="182"/>
      <c r="X19" s="182"/>
      <c r="Y19" s="182"/>
      <c r="Z19" s="182"/>
      <c r="AA19" s="182"/>
      <c r="AB19" s="182"/>
      <c r="AC19" s="183"/>
      <c r="AD19" s="184"/>
    </row>
    <row r="20" spans="1:30" ht="12.95" customHeight="1" x14ac:dyDescent="0.4">
      <c r="A20" s="5"/>
      <c r="B20" s="179" t="s">
        <v>23</v>
      </c>
      <c r="C20" s="180"/>
      <c r="D20" s="180"/>
      <c r="E20" s="180"/>
      <c r="F20" s="180"/>
      <c r="G20" s="180"/>
      <c r="H20" s="180"/>
      <c r="I20" s="180"/>
      <c r="J20" s="180"/>
      <c r="K20" s="180"/>
      <c r="L20" s="180"/>
      <c r="M20" s="180"/>
      <c r="N20" s="180"/>
      <c r="O20" s="180"/>
      <c r="P20" s="180"/>
      <c r="Q20" s="180"/>
      <c r="R20" s="180"/>
      <c r="S20" s="180"/>
      <c r="T20" s="181"/>
      <c r="U20" s="182">
        <f>データシート!D23</f>
        <v>0</v>
      </c>
      <c r="V20" s="182"/>
      <c r="W20" s="182"/>
      <c r="X20" s="182"/>
      <c r="Y20" s="182"/>
      <c r="Z20" s="182"/>
      <c r="AA20" s="182"/>
      <c r="AB20" s="182"/>
      <c r="AC20" s="183" t="s">
        <v>2</v>
      </c>
      <c r="AD20" s="184"/>
    </row>
    <row r="21" spans="1:30" ht="12.95" customHeight="1" x14ac:dyDescent="0.4">
      <c r="A21" s="5"/>
      <c r="B21" s="179"/>
      <c r="C21" s="180"/>
      <c r="D21" s="180"/>
      <c r="E21" s="180"/>
      <c r="F21" s="180"/>
      <c r="G21" s="180"/>
      <c r="H21" s="180"/>
      <c r="I21" s="180"/>
      <c r="J21" s="180"/>
      <c r="K21" s="180"/>
      <c r="L21" s="180"/>
      <c r="M21" s="180"/>
      <c r="N21" s="180"/>
      <c r="O21" s="180"/>
      <c r="P21" s="180"/>
      <c r="Q21" s="180"/>
      <c r="R21" s="180"/>
      <c r="S21" s="180"/>
      <c r="T21" s="181"/>
      <c r="U21" s="182"/>
      <c r="V21" s="182"/>
      <c r="W21" s="182"/>
      <c r="X21" s="182"/>
      <c r="Y21" s="182"/>
      <c r="Z21" s="182"/>
      <c r="AA21" s="182"/>
      <c r="AB21" s="182"/>
      <c r="AC21" s="183"/>
      <c r="AD21" s="184"/>
    </row>
    <row r="22" spans="1:30" ht="12.95" customHeight="1" x14ac:dyDescent="0.4">
      <c r="A22" s="5"/>
      <c r="B22" s="179" t="s">
        <v>24</v>
      </c>
      <c r="C22" s="180"/>
      <c r="D22" s="180"/>
      <c r="E22" s="180"/>
      <c r="F22" s="180"/>
      <c r="G22" s="180"/>
      <c r="H22" s="180"/>
      <c r="I22" s="180"/>
      <c r="J22" s="180"/>
      <c r="K22" s="180"/>
      <c r="L22" s="180"/>
      <c r="M22" s="180"/>
      <c r="N22" s="180"/>
      <c r="O22" s="180"/>
      <c r="P22" s="180"/>
      <c r="Q22" s="180"/>
      <c r="R22" s="180"/>
      <c r="S22" s="180"/>
      <c r="T22" s="181"/>
      <c r="U22" s="182" t="e">
        <f>データシート!D24</f>
        <v>#N/A</v>
      </c>
      <c r="V22" s="182"/>
      <c r="W22" s="182"/>
      <c r="X22" s="182"/>
      <c r="Y22" s="182"/>
      <c r="Z22" s="182"/>
      <c r="AA22" s="182"/>
      <c r="AB22" s="182"/>
      <c r="AC22" s="183" t="s">
        <v>2</v>
      </c>
      <c r="AD22" s="184"/>
    </row>
    <row r="23" spans="1:30" ht="12.95" customHeight="1" x14ac:dyDescent="0.4">
      <c r="A23" s="5"/>
      <c r="B23" s="179"/>
      <c r="C23" s="180"/>
      <c r="D23" s="180"/>
      <c r="E23" s="180"/>
      <c r="F23" s="180"/>
      <c r="G23" s="180"/>
      <c r="H23" s="180"/>
      <c r="I23" s="180"/>
      <c r="J23" s="180"/>
      <c r="K23" s="180"/>
      <c r="L23" s="180"/>
      <c r="M23" s="180"/>
      <c r="N23" s="180"/>
      <c r="O23" s="180"/>
      <c r="P23" s="180"/>
      <c r="Q23" s="180"/>
      <c r="R23" s="180"/>
      <c r="S23" s="180"/>
      <c r="T23" s="181"/>
      <c r="U23" s="182"/>
      <c r="V23" s="182"/>
      <c r="W23" s="182"/>
      <c r="X23" s="182"/>
      <c r="Y23" s="182"/>
      <c r="Z23" s="182"/>
      <c r="AA23" s="182"/>
      <c r="AB23" s="182"/>
      <c r="AC23" s="183"/>
      <c r="AD23" s="184"/>
    </row>
    <row r="24" spans="1:30" ht="12.95" customHeight="1" x14ac:dyDescent="0.4">
      <c r="A24" s="5"/>
      <c r="B24" s="191" t="s">
        <v>156</v>
      </c>
      <c r="C24" s="171"/>
      <c r="D24" s="171"/>
      <c r="E24" s="171"/>
      <c r="F24" s="171"/>
      <c r="G24" s="171"/>
      <c r="H24" s="171"/>
      <c r="I24" s="171"/>
      <c r="J24" s="171"/>
      <c r="K24" s="171"/>
      <c r="L24" s="171"/>
      <c r="M24" s="171"/>
      <c r="N24" s="171"/>
      <c r="O24" s="171"/>
      <c r="P24" s="171"/>
      <c r="Q24" s="171"/>
      <c r="R24" s="171"/>
      <c r="S24" s="171"/>
      <c r="T24" s="172"/>
      <c r="U24" s="164" t="e">
        <f>データシート!D26</f>
        <v>#N/A</v>
      </c>
      <c r="V24" s="165"/>
      <c r="W24" s="165"/>
      <c r="X24" s="165"/>
      <c r="Y24" s="165"/>
      <c r="Z24" s="165"/>
      <c r="AA24" s="165"/>
      <c r="AB24" s="165"/>
      <c r="AC24" s="175" t="s">
        <v>2</v>
      </c>
      <c r="AD24" s="176"/>
    </row>
    <row r="25" spans="1:30" ht="12.95" customHeight="1" x14ac:dyDescent="0.4">
      <c r="A25" s="5"/>
      <c r="B25" s="160"/>
      <c r="C25" s="158"/>
      <c r="D25" s="158"/>
      <c r="E25" s="158"/>
      <c r="F25" s="158"/>
      <c r="G25" s="158"/>
      <c r="H25" s="158"/>
      <c r="I25" s="158"/>
      <c r="J25" s="158"/>
      <c r="K25" s="158"/>
      <c r="L25" s="158"/>
      <c r="M25" s="158"/>
      <c r="N25" s="158"/>
      <c r="O25" s="158"/>
      <c r="P25" s="158"/>
      <c r="Q25" s="158"/>
      <c r="R25" s="158"/>
      <c r="S25" s="158"/>
      <c r="T25" s="159"/>
      <c r="U25" s="166"/>
      <c r="V25" s="167"/>
      <c r="W25" s="167"/>
      <c r="X25" s="167"/>
      <c r="Y25" s="167"/>
      <c r="Z25" s="167"/>
      <c r="AA25" s="167"/>
      <c r="AB25" s="167"/>
      <c r="AC25" s="173"/>
      <c r="AD25" s="174"/>
    </row>
    <row r="26" spans="1:30" ht="15.95" customHeight="1" x14ac:dyDescent="0.4">
      <c r="A26" s="5"/>
      <c r="B26" s="160"/>
      <c r="C26" s="158"/>
      <c r="D26" s="158"/>
      <c r="E26" s="158"/>
      <c r="F26" s="158"/>
      <c r="G26" s="158"/>
      <c r="H26" s="158"/>
      <c r="I26" s="158"/>
      <c r="J26" s="158"/>
      <c r="K26" s="158"/>
      <c r="L26" s="158"/>
      <c r="M26" s="158"/>
      <c r="N26" s="158"/>
      <c r="O26" s="158"/>
      <c r="P26" s="158"/>
      <c r="Q26" s="158"/>
      <c r="R26" s="158"/>
      <c r="S26" s="158"/>
      <c r="T26" s="159"/>
      <c r="U26" s="166"/>
      <c r="V26" s="167"/>
      <c r="W26" s="167"/>
      <c r="X26" s="167"/>
      <c r="Y26" s="167"/>
      <c r="Z26" s="167"/>
      <c r="AA26" s="167"/>
      <c r="AB26" s="167"/>
      <c r="AC26" s="173"/>
      <c r="AD26" s="174"/>
    </row>
    <row r="27" spans="1:30" ht="15.95" customHeight="1" x14ac:dyDescent="0.4">
      <c r="A27" s="6"/>
      <c r="B27" s="161"/>
      <c r="C27" s="162"/>
      <c r="D27" s="162"/>
      <c r="E27" s="162"/>
      <c r="F27" s="162"/>
      <c r="G27" s="162"/>
      <c r="H27" s="162"/>
      <c r="I27" s="162"/>
      <c r="J27" s="162"/>
      <c r="K27" s="162"/>
      <c r="L27" s="162"/>
      <c r="M27" s="162"/>
      <c r="N27" s="162"/>
      <c r="O27" s="162"/>
      <c r="P27" s="162"/>
      <c r="Q27" s="162"/>
      <c r="R27" s="162"/>
      <c r="S27" s="162"/>
      <c r="T27" s="163"/>
      <c r="U27" s="168"/>
      <c r="V27" s="169"/>
      <c r="W27" s="169"/>
      <c r="X27" s="169"/>
      <c r="Y27" s="169"/>
      <c r="Z27" s="169"/>
      <c r="AA27" s="169"/>
      <c r="AB27" s="169"/>
      <c r="AC27" s="177"/>
      <c r="AD27" s="178"/>
    </row>
    <row r="28" spans="1:30" ht="12.95" customHeight="1" x14ac:dyDescent="0.4">
      <c r="A28" s="2"/>
      <c r="B28" s="170" t="s">
        <v>146</v>
      </c>
      <c r="C28" s="171"/>
      <c r="D28" s="171"/>
      <c r="E28" s="171"/>
      <c r="F28" s="171"/>
      <c r="G28" s="171"/>
      <c r="H28" s="171"/>
      <c r="I28" s="171"/>
      <c r="J28" s="171"/>
      <c r="K28" s="171"/>
      <c r="L28" s="171"/>
      <c r="M28" s="171"/>
      <c r="N28" s="171"/>
      <c r="O28" s="171"/>
      <c r="P28" s="171"/>
      <c r="Q28" s="171"/>
      <c r="R28" s="171"/>
      <c r="S28" s="171"/>
      <c r="T28" s="172"/>
      <c r="U28" s="167" t="e">
        <f>データシート!D27</f>
        <v>#N/A</v>
      </c>
      <c r="V28" s="167"/>
      <c r="W28" s="167"/>
      <c r="X28" s="167"/>
      <c r="Y28" s="167"/>
      <c r="Z28" s="167"/>
      <c r="AA28" s="167"/>
      <c r="AB28" s="167"/>
      <c r="AC28" s="173" t="s">
        <v>2</v>
      </c>
      <c r="AD28" s="174"/>
    </row>
    <row r="29" spans="1:30" ht="12.95" customHeight="1" thickBot="1" x14ac:dyDescent="0.45">
      <c r="A29" s="2"/>
      <c r="B29" s="146"/>
      <c r="C29" s="147"/>
      <c r="D29" s="147"/>
      <c r="E29" s="147"/>
      <c r="F29" s="147"/>
      <c r="G29" s="147"/>
      <c r="H29" s="147"/>
      <c r="I29" s="147"/>
      <c r="J29" s="147"/>
      <c r="K29" s="147"/>
      <c r="L29" s="147"/>
      <c r="M29" s="147"/>
      <c r="N29" s="147"/>
      <c r="O29" s="147"/>
      <c r="P29" s="147"/>
      <c r="Q29" s="147"/>
      <c r="R29" s="147"/>
      <c r="S29" s="147"/>
      <c r="T29" s="148"/>
      <c r="U29" s="152"/>
      <c r="V29" s="152"/>
      <c r="W29" s="152"/>
      <c r="X29" s="152"/>
      <c r="Y29" s="152"/>
      <c r="Z29" s="152"/>
      <c r="AA29" s="152"/>
      <c r="AB29" s="152"/>
      <c r="AC29" s="155"/>
      <c r="AD29" s="156"/>
    </row>
    <row r="30" spans="1:30" ht="12.95" customHeight="1" x14ac:dyDescent="0.4">
      <c r="A30" s="6"/>
      <c r="B30" s="185" t="s">
        <v>27</v>
      </c>
      <c r="C30" s="186"/>
      <c r="D30" s="186"/>
      <c r="E30" s="186"/>
      <c r="F30" s="186"/>
      <c r="G30" s="186"/>
      <c r="H30" s="186"/>
      <c r="I30" s="186"/>
      <c r="J30" s="186"/>
      <c r="K30" s="186"/>
      <c r="L30" s="186"/>
      <c r="M30" s="186"/>
      <c r="N30" s="186"/>
      <c r="O30" s="186"/>
      <c r="P30" s="186"/>
      <c r="Q30" s="186"/>
      <c r="R30" s="186"/>
      <c r="S30" s="186"/>
      <c r="T30" s="187"/>
      <c r="U30" s="188">
        <f>データシート!D28</f>
        <v>0</v>
      </c>
      <c r="V30" s="188"/>
      <c r="W30" s="188"/>
      <c r="X30" s="188"/>
      <c r="Y30" s="188"/>
      <c r="Z30" s="188"/>
      <c r="AA30" s="188"/>
      <c r="AB30" s="188"/>
      <c r="AC30" s="189" t="s">
        <v>2</v>
      </c>
      <c r="AD30" s="190"/>
    </row>
    <row r="31" spans="1:30" ht="12.95" customHeight="1" x14ac:dyDescent="0.4">
      <c r="A31" s="6"/>
      <c r="B31" s="179"/>
      <c r="C31" s="180"/>
      <c r="D31" s="180"/>
      <c r="E31" s="180"/>
      <c r="F31" s="180"/>
      <c r="G31" s="180"/>
      <c r="H31" s="180"/>
      <c r="I31" s="180"/>
      <c r="J31" s="180"/>
      <c r="K31" s="180"/>
      <c r="L31" s="180"/>
      <c r="M31" s="180"/>
      <c r="N31" s="180"/>
      <c r="O31" s="180"/>
      <c r="P31" s="180"/>
      <c r="Q31" s="180"/>
      <c r="R31" s="180"/>
      <c r="S31" s="180"/>
      <c r="T31" s="181"/>
      <c r="U31" s="182"/>
      <c r="V31" s="182"/>
      <c r="W31" s="182"/>
      <c r="X31" s="182"/>
      <c r="Y31" s="182"/>
      <c r="Z31" s="182"/>
      <c r="AA31" s="182"/>
      <c r="AB31" s="182"/>
      <c r="AC31" s="183"/>
      <c r="AD31" s="184"/>
    </row>
    <row r="32" spans="1:30" ht="12.95" customHeight="1" x14ac:dyDescent="0.4">
      <c r="A32" s="2"/>
      <c r="B32" s="179" t="s">
        <v>25</v>
      </c>
      <c r="C32" s="180"/>
      <c r="D32" s="180"/>
      <c r="E32" s="180"/>
      <c r="F32" s="180"/>
      <c r="G32" s="180"/>
      <c r="H32" s="180"/>
      <c r="I32" s="180"/>
      <c r="J32" s="180"/>
      <c r="K32" s="180"/>
      <c r="L32" s="180"/>
      <c r="M32" s="180"/>
      <c r="N32" s="180"/>
      <c r="O32" s="180"/>
      <c r="P32" s="180"/>
      <c r="Q32" s="180"/>
      <c r="R32" s="180"/>
      <c r="S32" s="180"/>
      <c r="T32" s="181"/>
      <c r="U32" s="182">
        <f>データシート!D29</f>
        <v>0</v>
      </c>
      <c r="V32" s="182"/>
      <c r="W32" s="182"/>
      <c r="X32" s="182"/>
      <c r="Y32" s="182"/>
      <c r="Z32" s="182"/>
      <c r="AA32" s="182"/>
      <c r="AB32" s="182"/>
      <c r="AC32" s="183" t="s">
        <v>2</v>
      </c>
      <c r="AD32" s="184"/>
    </row>
    <row r="33" spans="1:30" ht="12.95" customHeight="1" x14ac:dyDescent="0.4">
      <c r="A33" s="2"/>
      <c r="B33" s="179"/>
      <c r="C33" s="180"/>
      <c r="D33" s="180"/>
      <c r="E33" s="180"/>
      <c r="F33" s="180"/>
      <c r="G33" s="180"/>
      <c r="H33" s="180"/>
      <c r="I33" s="180"/>
      <c r="J33" s="180"/>
      <c r="K33" s="180"/>
      <c r="L33" s="180"/>
      <c r="M33" s="180"/>
      <c r="N33" s="180"/>
      <c r="O33" s="180"/>
      <c r="P33" s="180"/>
      <c r="Q33" s="180"/>
      <c r="R33" s="180"/>
      <c r="S33" s="180"/>
      <c r="T33" s="181"/>
      <c r="U33" s="182"/>
      <c r="V33" s="182"/>
      <c r="W33" s="182"/>
      <c r="X33" s="182"/>
      <c r="Y33" s="182"/>
      <c r="Z33" s="182"/>
      <c r="AA33" s="182"/>
      <c r="AB33" s="182"/>
      <c r="AC33" s="183"/>
      <c r="AD33" s="184"/>
    </row>
    <row r="34" spans="1:30" ht="12.95" customHeight="1" x14ac:dyDescent="0.4">
      <c r="A34" s="2"/>
      <c r="B34" s="179" t="s">
        <v>26</v>
      </c>
      <c r="C34" s="180"/>
      <c r="D34" s="180"/>
      <c r="E34" s="180"/>
      <c r="F34" s="180"/>
      <c r="G34" s="180"/>
      <c r="H34" s="180"/>
      <c r="I34" s="180"/>
      <c r="J34" s="180"/>
      <c r="K34" s="180"/>
      <c r="L34" s="180"/>
      <c r="M34" s="180"/>
      <c r="N34" s="180"/>
      <c r="O34" s="180"/>
      <c r="P34" s="180"/>
      <c r="Q34" s="180"/>
      <c r="R34" s="180"/>
      <c r="S34" s="180"/>
      <c r="T34" s="181"/>
      <c r="U34" s="182">
        <f>データシート!D30</f>
        <v>0</v>
      </c>
      <c r="V34" s="182"/>
      <c r="W34" s="182"/>
      <c r="X34" s="182"/>
      <c r="Y34" s="182"/>
      <c r="Z34" s="182"/>
      <c r="AA34" s="182"/>
      <c r="AB34" s="182"/>
      <c r="AC34" s="183" t="s">
        <v>2</v>
      </c>
      <c r="AD34" s="184"/>
    </row>
    <row r="35" spans="1:30" ht="12.95" customHeight="1" x14ac:dyDescent="0.4">
      <c r="A35" s="2"/>
      <c r="B35" s="179"/>
      <c r="C35" s="180"/>
      <c r="D35" s="180"/>
      <c r="E35" s="180"/>
      <c r="F35" s="180"/>
      <c r="G35" s="180"/>
      <c r="H35" s="180"/>
      <c r="I35" s="180"/>
      <c r="J35" s="180"/>
      <c r="K35" s="180"/>
      <c r="L35" s="180"/>
      <c r="M35" s="180"/>
      <c r="N35" s="180"/>
      <c r="O35" s="180"/>
      <c r="P35" s="180"/>
      <c r="Q35" s="180"/>
      <c r="R35" s="180"/>
      <c r="S35" s="180"/>
      <c r="T35" s="181"/>
      <c r="U35" s="182"/>
      <c r="V35" s="182"/>
      <c r="W35" s="182"/>
      <c r="X35" s="182"/>
      <c r="Y35" s="182"/>
      <c r="Z35" s="182"/>
      <c r="AA35" s="182"/>
      <c r="AB35" s="182"/>
      <c r="AC35" s="183"/>
      <c r="AD35" s="184"/>
    </row>
    <row r="36" spans="1:30" ht="12.95" customHeight="1" x14ac:dyDescent="0.4">
      <c r="A36" s="46"/>
      <c r="B36" s="179" t="s">
        <v>147</v>
      </c>
      <c r="C36" s="180"/>
      <c r="D36" s="180"/>
      <c r="E36" s="180"/>
      <c r="F36" s="180"/>
      <c r="G36" s="180"/>
      <c r="H36" s="180"/>
      <c r="I36" s="180"/>
      <c r="J36" s="180"/>
      <c r="K36" s="180"/>
      <c r="L36" s="180"/>
      <c r="M36" s="180"/>
      <c r="N36" s="180"/>
      <c r="O36" s="180"/>
      <c r="P36" s="180"/>
      <c r="Q36" s="180"/>
      <c r="R36" s="180"/>
      <c r="S36" s="180"/>
      <c r="T36" s="181"/>
      <c r="U36" s="182">
        <f>データシート!D31</f>
        <v>0</v>
      </c>
      <c r="V36" s="182"/>
      <c r="W36" s="182"/>
      <c r="X36" s="182"/>
      <c r="Y36" s="182"/>
      <c r="Z36" s="182"/>
      <c r="AA36" s="182"/>
      <c r="AB36" s="182"/>
      <c r="AC36" s="183" t="s">
        <v>2</v>
      </c>
      <c r="AD36" s="184"/>
    </row>
    <row r="37" spans="1:30" s="3" customFormat="1" ht="12.95" customHeight="1" x14ac:dyDescent="0.4">
      <c r="A37" s="7"/>
      <c r="B37" s="179"/>
      <c r="C37" s="180"/>
      <c r="D37" s="180"/>
      <c r="E37" s="180"/>
      <c r="F37" s="180"/>
      <c r="G37" s="180"/>
      <c r="H37" s="180"/>
      <c r="I37" s="180"/>
      <c r="J37" s="180"/>
      <c r="K37" s="180"/>
      <c r="L37" s="180"/>
      <c r="M37" s="180"/>
      <c r="N37" s="180"/>
      <c r="O37" s="180"/>
      <c r="P37" s="180"/>
      <c r="Q37" s="180"/>
      <c r="R37" s="180"/>
      <c r="S37" s="180"/>
      <c r="T37" s="181"/>
      <c r="U37" s="182"/>
      <c r="V37" s="182"/>
      <c r="W37" s="182"/>
      <c r="X37" s="182"/>
      <c r="Y37" s="182"/>
      <c r="Z37" s="182"/>
      <c r="AA37" s="182"/>
      <c r="AB37" s="182"/>
      <c r="AC37" s="183"/>
      <c r="AD37" s="184"/>
    </row>
    <row r="38" spans="1:30" ht="12.95" customHeight="1" x14ac:dyDescent="0.4">
      <c r="B38" s="157" t="s">
        <v>171</v>
      </c>
      <c r="C38" s="158"/>
      <c r="D38" s="158"/>
      <c r="E38" s="158"/>
      <c r="F38" s="158"/>
      <c r="G38" s="158"/>
      <c r="H38" s="158"/>
      <c r="I38" s="158"/>
      <c r="J38" s="158"/>
      <c r="K38" s="158"/>
      <c r="L38" s="158"/>
      <c r="M38" s="158"/>
      <c r="N38" s="158"/>
      <c r="O38" s="158"/>
      <c r="P38" s="158"/>
      <c r="Q38" s="158"/>
      <c r="R38" s="158"/>
      <c r="S38" s="158"/>
      <c r="T38" s="159"/>
      <c r="U38" s="164">
        <f>データシート!D32</f>
        <v>0</v>
      </c>
      <c r="V38" s="165"/>
      <c r="W38" s="165"/>
      <c r="X38" s="165"/>
      <c r="Y38" s="165"/>
      <c r="Z38" s="165"/>
      <c r="AA38" s="165"/>
      <c r="AB38" s="165"/>
      <c r="AC38" s="175" t="s">
        <v>2</v>
      </c>
      <c r="AD38" s="176"/>
    </row>
    <row r="39" spans="1:30" ht="12.95" customHeight="1" x14ac:dyDescent="0.4">
      <c r="B39" s="160"/>
      <c r="C39" s="158"/>
      <c r="D39" s="158"/>
      <c r="E39" s="158"/>
      <c r="F39" s="158"/>
      <c r="G39" s="158"/>
      <c r="H39" s="158"/>
      <c r="I39" s="158"/>
      <c r="J39" s="158"/>
      <c r="K39" s="158"/>
      <c r="L39" s="158"/>
      <c r="M39" s="158"/>
      <c r="N39" s="158"/>
      <c r="O39" s="158"/>
      <c r="P39" s="158"/>
      <c r="Q39" s="158"/>
      <c r="R39" s="158"/>
      <c r="S39" s="158"/>
      <c r="T39" s="159"/>
      <c r="U39" s="166"/>
      <c r="V39" s="167"/>
      <c r="W39" s="167"/>
      <c r="X39" s="167"/>
      <c r="Y39" s="167"/>
      <c r="Z39" s="167"/>
      <c r="AA39" s="167"/>
      <c r="AB39" s="167"/>
      <c r="AC39" s="173"/>
      <c r="AD39" s="174"/>
    </row>
    <row r="40" spans="1:30" ht="12.95" customHeight="1" x14ac:dyDescent="0.4">
      <c r="B40" s="160"/>
      <c r="C40" s="158"/>
      <c r="D40" s="158"/>
      <c r="E40" s="158"/>
      <c r="F40" s="158"/>
      <c r="G40" s="158"/>
      <c r="H40" s="158"/>
      <c r="I40" s="158"/>
      <c r="J40" s="158"/>
      <c r="K40" s="158"/>
      <c r="L40" s="158"/>
      <c r="M40" s="158"/>
      <c r="N40" s="158"/>
      <c r="O40" s="158"/>
      <c r="P40" s="158"/>
      <c r="Q40" s="158"/>
      <c r="R40" s="158"/>
      <c r="S40" s="158"/>
      <c r="T40" s="159"/>
      <c r="U40" s="166"/>
      <c r="V40" s="167"/>
      <c r="W40" s="167"/>
      <c r="X40" s="167"/>
      <c r="Y40" s="167"/>
      <c r="Z40" s="167"/>
      <c r="AA40" s="167"/>
      <c r="AB40" s="167"/>
      <c r="AC40" s="173"/>
      <c r="AD40" s="174"/>
    </row>
    <row r="41" spans="1:30" ht="12.95" customHeight="1" x14ac:dyDescent="0.4">
      <c r="B41" s="161"/>
      <c r="C41" s="162"/>
      <c r="D41" s="162"/>
      <c r="E41" s="162"/>
      <c r="F41" s="162"/>
      <c r="G41" s="162"/>
      <c r="H41" s="162"/>
      <c r="I41" s="162"/>
      <c r="J41" s="162"/>
      <c r="K41" s="162"/>
      <c r="L41" s="162"/>
      <c r="M41" s="162"/>
      <c r="N41" s="162"/>
      <c r="O41" s="162"/>
      <c r="P41" s="162"/>
      <c r="Q41" s="162"/>
      <c r="R41" s="162"/>
      <c r="S41" s="162"/>
      <c r="T41" s="163"/>
      <c r="U41" s="168"/>
      <c r="V41" s="169"/>
      <c r="W41" s="169"/>
      <c r="X41" s="169"/>
      <c r="Y41" s="169"/>
      <c r="Z41" s="169"/>
      <c r="AA41" s="169"/>
      <c r="AB41" s="169"/>
      <c r="AC41" s="177"/>
      <c r="AD41" s="178"/>
    </row>
    <row r="42" spans="1:30" ht="12.95" customHeight="1" x14ac:dyDescent="0.4">
      <c r="B42" s="170" t="s">
        <v>148</v>
      </c>
      <c r="C42" s="171"/>
      <c r="D42" s="171"/>
      <c r="E42" s="171"/>
      <c r="F42" s="171"/>
      <c r="G42" s="171"/>
      <c r="H42" s="171"/>
      <c r="I42" s="171"/>
      <c r="J42" s="171"/>
      <c r="K42" s="171"/>
      <c r="L42" s="171"/>
      <c r="M42" s="171"/>
      <c r="N42" s="171"/>
      <c r="O42" s="171"/>
      <c r="P42" s="171"/>
      <c r="Q42" s="171"/>
      <c r="R42" s="171"/>
      <c r="S42" s="171"/>
      <c r="T42" s="172"/>
      <c r="U42" s="167">
        <f>データシート!D33</f>
        <v>0</v>
      </c>
      <c r="V42" s="167"/>
      <c r="W42" s="167"/>
      <c r="X42" s="167"/>
      <c r="Y42" s="167"/>
      <c r="Z42" s="167"/>
      <c r="AA42" s="167"/>
      <c r="AB42" s="167"/>
      <c r="AC42" s="173" t="s">
        <v>2</v>
      </c>
      <c r="AD42" s="174"/>
    </row>
    <row r="43" spans="1:30" ht="12.95" customHeight="1" thickBot="1" x14ac:dyDescent="0.45">
      <c r="B43" s="160"/>
      <c r="C43" s="158"/>
      <c r="D43" s="158"/>
      <c r="E43" s="158"/>
      <c r="F43" s="158"/>
      <c r="G43" s="158"/>
      <c r="H43" s="158"/>
      <c r="I43" s="158"/>
      <c r="J43" s="158"/>
      <c r="K43" s="158"/>
      <c r="L43" s="158"/>
      <c r="M43" s="158"/>
      <c r="N43" s="158"/>
      <c r="O43" s="158"/>
      <c r="P43" s="158"/>
      <c r="Q43" s="158"/>
      <c r="R43" s="158"/>
      <c r="S43" s="158"/>
      <c r="T43" s="159"/>
      <c r="U43" s="167"/>
      <c r="V43" s="167"/>
      <c r="W43" s="167"/>
      <c r="X43" s="167"/>
      <c r="Y43" s="167"/>
      <c r="Z43" s="167"/>
      <c r="AA43" s="167"/>
      <c r="AB43" s="167"/>
      <c r="AC43" s="173"/>
      <c r="AD43" s="174"/>
    </row>
    <row r="44" spans="1:30" ht="12.95" customHeight="1" x14ac:dyDescent="0.4">
      <c r="B44" s="143" t="s">
        <v>149</v>
      </c>
      <c r="C44" s="144"/>
      <c r="D44" s="144"/>
      <c r="E44" s="144"/>
      <c r="F44" s="144"/>
      <c r="G44" s="144"/>
      <c r="H44" s="144"/>
      <c r="I44" s="144"/>
      <c r="J44" s="144"/>
      <c r="K44" s="144"/>
      <c r="L44" s="144"/>
      <c r="M44" s="144"/>
      <c r="N44" s="144"/>
      <c r="O44" s="144"/>
      <c r="P44" s="144"/>
      <c r="Q44" s="144"/>
      <c r="R44" s="144"/>
      <c r="S44" s="144"/>
      <c r="T44" s="145"/>
      <c r="U44" s="149" t="e">
        <f>データシート!D34</f>
        <v>#N/A</v>
      </c>
      <c r="V44" s="150"/>
      <c r="W44" s="150"/>
      <c r="X44" s="150"/>
      <c r="Y44" s="150"/>
      <c r="Z44" s="150"/>
      <c r="AA44" s="150"/>
      <c r="AB44" s="150"/>
      <c r="AC44" s="153" t="s">
        <v>2</v>
      </c>
      <c r="AD44" s="154"/>
    </row>
    <row r="45" spans="1:30" ht="12.95" customHeight="1" thickBot="1" x14ac:dyDescent="0.45">
      <c r="B45" s="146"/>
      <c r="C45" s="147"/>
      <c r="D45" s="147"/>
      <c r="E45" s="147"/>
      <c r="F45" s="147"/>
      <c r="G45" s="147"/>
      <c r="H45" s="147"/>
      <c r="I45" s="147"/>
      <c r="J45" s="147"/>
      <c r="K45" s="147"/>
      <c r="L45" s="147"/>
      <c r="M45" s="147"/>
      <c r="N45" s="147"/>
      <c r="O45" s="147"/>
      <c r="P45" s="147"/>
      <c r="Q45" s="147"/>
      <c r="R45" s="147"/>
      <c r="S45" s="147"/>
      <c r="T45" s="148"/>
      <c r="U45" s="151"/>
      <c r="V45" s="152"/>
      <c r="W45" s="152"/>
      <c r="X45" s="152"/>
      <c r="Y45" s="152"/>
      <c r="Z45" s="152"/>
      <c r="AA45" s="152"/>
      <c r="AB45" s="152"/>
      <c r="AC45" s="155"/>
      <c r="AD45" s="156"/>
    </row>
    <row r="46" spans="1:30" ht="11.1" customHeight="1" x14ac:dyDescent="0.4">
      <c r="B46" s="3" t="s">
        <v>150</v>
      </c>
    </row>
    <row r="47" spans="1:30" ht="11.1" customHeight="1" x14ac:dyDescent="0.4">
      <c r="B47" s="3" t="s">
        <v>28</v>
      </c>
    </row>
    <row r="48" spans="1:30" ht="11.1" customHeight="1" x14ac:dyDescent="0.4">
      <c r="B48" s="3" t="s">
        <v>29</v>
      </c>
    </row>
    <row r="49" spans="2:2" ht="11.1" customHeight="1" x14ac:dyDescent="0.4">
      <c r="B49" s="3" t="s">
        <v>30</v>
      </c>
    </row>
    <row r="50" spans="2:2" ht="11.1" customHeight="1" x14ac:dyDescent="0.4">
      <c r="B50" s="3" t="s">
        <v>31</v>
      </c>
    </row>
    <row r="51" spans="2:2" ht="12.95" customHeight="1" x14ac:dyDescent="0.4"/>
    <row r="52" spans="2:2" ht="9.9499999999999993" customHeight="1" x14ac:dyDescent="0.4"/>
    <row r="53" spans="2:2" ht="9.9499999999999993" customHeight="1" x14ac:dyDescent="0.4"/>
    <row r="54" spans="2:2" ht="9.9499999999999993" customHeight="1" x14ac:dyDescent="0.4"/>
    <row r="55" spans="2:2" ht="9.9499999999999993" customHeight="1" x14ac:dyDescent="0.4"/>
    <row r="56" spans="2:2" ht="9.9499999999999993" customHeight="1" x14ac:dyDescent="0.4"/>
    <row r="57" spans="2:2" ht="9.9499999999999993" customHeight="1" x14ac:dyDescent="0.4"/>
    <row r="58" spans="2:2" ht="9.9499999999999993" customHeight="1" x14ac:dyDescent="0.4"/>
    <row r="59" spans="2:2" ht="9.9499999999999993" customHeight="1" x14ac:dyDescent="0.4"/>
    <row r="60" spans="2:2" ht="9.9499999999999993" customHeight="1" x14ac:dyDescent="0.4"/>
    <row r="61" spans="2:2" ht="9.9499999999999993" customHeight="1" x14ac:dyDescent="0.4"/>
    <row r="62" spans="2:2" ht="9.9499999999999993" customHeight="1" x14ac:dyDescent="0.4"/>
    <row r="63" spans="2:2" ht="9.9499999999999993" customHeight="1" x14ac:dyDescent="0.4"/>
    <row r="64" spans="2:2" ht="9.9499999999999993" customHeight="1" x14ac:dyDescent="0.4"/>
    <row r="65" ht="9.9499999999999993" customHeight="1" x14ac:dyDescent="0.4"/>
    <row r="66" ht="9.9499999999999993" customHeight="1" x14ac:dyDescent="0.4"/>
    <row r="67" ht="9.9499999999999993" customHeight="1" x14ac:dyDescent="0.4"/>
  </sheetData>
  <sheetProtection algorithmName="SHA-512" hashValue="OePcj2COQEK7Si9xQgQoBPMjGntgjHtjA3jaJ/rzgaqaqg2X3UM6iIMBVZw/++ELr2NJIavVVZU3+C0ZjfanDA==" saltValue="UEse7U1Dh023RW/uz9dJaw==" spinCount="100000" sheet="1" objects="1" scenarios="1"/>
  <mergeCells count="53">
    <mergeCell ref="A1:I2"/>
    <mergeCell ref="B4:H9"/>
    <mergeCell ref="O4:AD4"/>
    <mergeCell ref="O5:AD5"/>
    <mergeCell ref="O6:AD6"/>
    <mergeCell ref="O7:AD7"/>
    <mergeCell ref="O9:S9"/>
    <mergeCell ref="X9:Z9"/>
    <mergeCell ref="B10:M11"/>
    <mergeCell ref="N10:AD11"/>
    <mergeCell ref="B12:M13"/>
    <mergeCell ref="N12:AD13"/>
    <mergeCell ref="B14:T15"/>
    <mergeCell ref="U14:AD15"/>
    <mergeCell ref="B16:T17"/>
    <mergeCell ref="U16:AB17"/>
    <mergeCell ref="AC16:AD17"/>
    <mergeCell ref="B18:T19"/>
    <mergeCell ref="U18:AB19"/>
    <mergeCell ref="AC18:AD19"/>
    <mergeCell ref="B24:T27"/>
    <mergeCell ref="U24:AB27"/>
    <mergeCell ref="B20:T21"/>
    <mergeCell ref="U20:AB21"/>
    <mergeCell ref="AC20:AD21"/>
    <mergeCell ref="B22:T23"/>
    <mergeCell ref="U22:AB23"/>
    <mergeCell ref="AC22:AD23"/>
    <mergeCell ref="AC24:AD27"/>
    <mergeCell ref="B28:T29"/>
    <mergeCell ref="U28:AB29"/>
    <mergeCell ref="AC28:AD29"/>
    <mergeCell ref="B30:T31"/>
    <mergeCell ref="U30:AB31"/>
    <mergeCell ref="AC30:AD31"/>
    <mergeCell ref="B36:T37"/>
    <mergeCell ref="U36:AB37"/>
    <mergeCell ref="AC36:AD37"/>
    <mergeCell ref="B32:T33"/>
    <mergeCell ref="U32:AB33"/>
    <mergeCell ref="AC32:AD33"/>
    <mergeCell ref="B34:T35"/>
    <mergeCell ref="U34:AB35"/>
    <mergeCell ref="AC34:AD35"/>
    <mergeCell ref="B44:T45"/>
    <mergeCell ref="U44:AB45"/>
    <mergeCell ref="AC44:AD45"/>
    <mergeCell ref="B38:T41"/>
    <mergeCell ref="U38:AB41"/>
    <mergeCell ref="B42:T43"/>
    <mergeCell ref="U42:AB43"/>
    <mergeCell ref="AC42:AD43"/>
    <mergeCell ref="AC38:AD41"/>
  </mergeCells>
  <phoneticPr fontId="1"/>
  <conditionalFormatting sqref="J8:AD8 J4:O6 J7:N7">
    <cfRule type="cellIs" dxfId="3" priority="4" operator="equal">
      <formula>0</formula>
    </cfRule>
  </conditionalFormatting>
  <conditionalFormatting sqref="J9:O9 N10 T9:X9 AA9:AD9">
    <cfRule type="cellIs" dxfId="2" priority="3" operator="equal">
      <formula>0</formula>
    </cfRule>
  </conditionalFormatting>
  <conditionalFormatting sqref="N12">
    <cfRule type="cellIs" dxfId="1" priority="2" operator="equal">
      <formula>0</formula>
    </cfRule>
  </conditionalFormatting>
  <conditionalFormatting sqref="O7">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70</vt:i4>
      </vt:variant>
    </vt:vector>
  </HeadingPairs>
  <TitlesOfParts>
    <vt:vector size="72" baseType="lpstr">
      <vt:lpstr>データシート</vt:lpstr>
      <vt:lpstr>様式第１(その５の２) </vt:lpstr>
      <vt:lpstr>ABB</vt:lpstr>
      <vt:lpstr>ABB_普通</vt:lpstr>
      <vt:lpstr>CHAEVI</vt:lpstr>
      <vt:lpstr>eTreegoJapan</vt:lpstr>
      <vt:lpstr>EVモーターズ・ジャパン</vt:lpstr>
      <vt:lpstr>fantasista</vt:lpstr>
      <vt:lpstr>GSユアサ_V2H</vt:lpstr>
      <vt:lpstr>JFEテクノス</vt:lpstr>
      <vt:lpstr>データシート!Print_Area</vt:lpstr>
      <vt:lpstr>'様式第１(その５の２) '!Print_Area</vt:lpstr>
      <vt:lpstr>ULTRAEVCHARGER</vt:lpstr>
      <vt:lpstr>V2H充放電設備</vt:lpstr>
      <vt:lpstr>Zerova</vt:lpstr>
      <vt:lpstr>Zerova_普通</vt:lpstr>
      <vt:lpstr>アイケイエス_V2H</vt:lpstr>
      <vt:lpstr>アサヒ衛陶</vt:lpstr>
      <vt:lpstr>エンザミンパワー</vt:lpstr>
      <vt:lpstr>オムロンソーシアルソリューションズ_V2H</vt:lpstr>
      <vt:lpstr>オリジン_外部</vt:lpstr>
      <vt:lpstr>キューヘン</vt:lpstr>
      <vt:lpstr>クリエイト・プロ_普通</vt:lpstr>
      <vt:lpstr>ジゴワッツ</vt:lpstr>
      <vt:lpstr>ジゴワッツ_普通</vt:lpstr>
      <vt:lpstr>シンフォニアテクノロジー</vt:lpstr>
      <vt:lpstr>スターチャージ</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ニチコン</vt:lpstr>
      <vt:lpstr>ニチコン_V2H</vt:lpstr>
      <vt:lpstr>ニチコン_外部</vt:lpstr>
      <vt:lpstr>ハセテック</vt:lpstr>
      <vt:lpstr>パナソニック_V2H</vt:lpstr>
      <vt:lpstr>パナソニック_普通</vt:lpstr>
      <vt:lpstr>パワーエックス</vt:lpstr>
      <vt:lpstr>プラゴ_普通</vt:lpstr>
      <vt:lpstr>フルタイムシステム_普通</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三菱自動車工業_外部</vt:lpstr>
      <vt:lpstr>充活</vt:lpstr>
      <vt:lpstr>新電元工業</vt:lpstr>
      <vt:lpstr>新電元工業_普通</vt:lpstr>
      <vt:lpstr>長州産業_V2H</vt:lpstr>
      <vt:lpstr>椿本チエイン_V2H</vt:lpstr>
      <vt:lpstr>東光高岳</vt:lpstr>
      <vt:lpstr>東光高岳_V2H</vt:lpstr>
      <vt:lpstr>東芝ライテック_普通</vt:lpstr>
      <vt:lpstr>内外電機_普通</vt:lpstr>
      <vt:lpstr>日東工業_普通</vt:lpstr>
      <vt:lpstr>日発販売</vt:lpstr>
      <vt:lpstr>日本宅配システム_普通</vt:lpstr>
      <vt:lpstr>日本電気_普通</vt:lpstr>
      <vt:lpstr>日立製作所</vt:lpstr>
      <vt:lpstr>普通充電設備</vt:lpstr>
      <vt:lpstr>平河ヒューテック_普通</vt:lpstr>
      <vt:lpstr>豊田自動織機_外部</vt:lpstr>
      <vt:lpstr>北海道電気相互</vt:lpstr>
      <vt:lpstr>本田技研工業_外部</vt:lpstr>
      <vt:lpstr>和光電研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2025-04-09T01:09:08Z</cp:lastPrinted>
  <dcterms:created xsi:type="dcterms:W3CDTF">2024-03-08T01:53:09Z</dcterms:created>
  <dcterms:modified xsi:type="dcterms:W3CDTF">2025-06-27T00:26:25Z</dcterms:modified>
</cp:coreProperties>
</file>