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eneral\●審査班\HP関連\R8年度(2026）HP関連\R8_PCKK用-LEVO様式\"/>
    </mc:Choice>
  </mc:AlternateContent>
  <xr:revisionPtr revIDLastSave="0" documentId="13_ncr:1_{D31DA081-4022-46BE-A74A-78D64EB077D0}" xr6:coauthVersionLast="47" xr6:coauthVersionMax="47" xr10:uidLastSave="{00000000-0000-0000-0000-000000000000}"/>
  <bookViews>
    <workbookView xWindow="-120" yWindow="-120" windowWidth="29040" windowHeight="15720" xr2:uid="{180D404B-FD26-47C2-9A8E-F038AB980519}"/>
  </bookViews>
  <sheets>
    <sheet name="見積書(補助対象)" sheetId="5" r:id="rId1"/>
    <sheet name="見積書(補助対象外)" sheetId="8" r:id="rId2"/>
  </sheets>
  <externalReferences>
    <externalReference r:id="rId3"/>
    <externalReference r:id="rId4"/>
    <externalReference r:id="rId5"/>
  </externalReferences>
  <definedNames>
    <definedName name="A">[1]都道府県!$A$2:$A$11</definedName>
    <definedName name="aaa">[2]都道府県!$A$2:$A$11</definedName>
    <definedName name="aaaa">[2]都道府県!$A$2:$A$11</definedName>
    <definedName name="Aブロック">[3]都道府県!$A$2:$A$11</definedName>
    <definedName name="B">[1]都道府県!$B$2:$B$4</definedName>
    <definedName name="bbb">[2]都道府県!$B$2:$B$4</definedName>
    <definedName name="bbbb">[2]都道府県!$B$2:$B$4</definedName>
    <definedName name="Bブロック">[3]都道府県!$B$2:$B$4</definedName>
    <definedName name="CC">[1]都道府県!$C$2:$C$9</definedName>
    <definedName name="ccc">[2]都道府県!$C$2:$C$9</definedName>
    <definedName name="CCCC">[1]都道府県!$G$2:$G$7</definedName>
    <definedName name="ccccc">[2]都道府県!$C$2:$C$9</definedName>
    <definedName name="Cブロック">[3]都道府県!$C$2:$C$9</definedName>
    <definedName name="D">[1]都道府県!$D$2:$D$10</definedName>
    <definedName name="ddd">[2]都道府県!$D$2:$D$10</definedName>
    <definedName name="ddddd">[2]都道府県!$D$2:$D$10</definedName>
    <definedName name="Dブロック">[3]都道府県!$D$2:$D$10</definedName>
    <definedName name="E">[1]都道府県!$E$2:$E$18</definedName>
    <definedName name="eee">[2]都道府県!$E$2:$E$18</definedName>
    <definedName name="eeeee">[2]都道府県!$E$2:$E$18</definedName>
    <definedName name="Eブロック">[3]都道府県!$E$2:$E$18</definedName>
    <definedName name="OB">[1]都道府県!$H$2:$H$3</definedName>
    <definedName name="_xlnm.Print_Area" localSheetId="0">'見積書(補助対象)'!$A$1:$BY$53</definedName>
    <definedName name="_xlnm.Print_Area" localSheetId="1">'見積書(補助対象外)'!$A$1:$BY$49</definedName>
    <definedName name="チェック">[2]都道府県!$G$2:$G$7</definedName>
    <definedName name="大庭">[2]都道府県!$H$2:$H$3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" i="8" l="1"/>
  <c r="P9" i="8" l="1"/>
  <c r="P10" i="8"/>
  <c r="M4" i="8"/>
  <c r="AW19" i="8"/>
  <c r="AW18" i="8"/>
  <c r="AW17" i="8"/>
  <c r="AW16" i="8"/>
  <c r="AV14" i="8"/>
  <c r="AV13" i="8"/>
  <c r="BJ41" i="5"/>
  <c r="BJ42" i="5" s="1"/>
  <c r="BJ41" i="8"/>
  <c r="BJ40" i="8"/>
  <c r="BJ39" i="8"/>
  <c r="BJ37" i="8"/>
  <c r="BJ36" i="8"/>
  <c r="BJ35" i="8"/>
  <c r="BJ34" i="8"/>
  <c r="BJ33" i="8"/>
  <c r="BJ30" i="8"/>
  <c r="BJ29" i="8"/>
  <c r="BJ28" i="8"/>
  <c r="BJ31" i="8" s="1"/>
  <c r="BJ26" i="8"/>
  <c r="BJ25" i="8"/>
  <c r="BJ24" i="8"/>
  <c r="BJ23" i="8"/>
  <c r="BJ22" i="8"/>
  <c r="BJ40" i="5"/>
  <c r="BJ39" i="5"/>
  <c r="BJ30" i="5"/>
  <c r="BJ29" i="5"/>
  <c r="BJ28" i="5"/>
  <c r="BJ34" i="5"/>
  <c r="BJ35" i="5"/>
  <c r="BJ36" i="5"/>
  <c r="BJ37" i="5"/>
  <c r="BJ33" i="5"/>
  <c r="BJ23" i="5"/>
  <c r="BJ24" i="5"/>
  <c r="BJ25" i="5"/>
  <c r="BJ26" i="5"/>
  <c r="BJ22" i="5"/>
  <c r="DT49" i="5"/>
  <c r="DU49" i="5" s="1"/>
  <c r="BJ49" i="5" s="1"/>
  <c r="BJ27" i="5" l="1"/>
  <c r="BJ38" i="8"/>
  <c r="BJ42" i="8"/>
  <c r="BJ48" i="8" s="1"/>
  <c r="DZ48" i="8" s="1"/>
  <c r="BJ27" i="8"/>
  <c r="BJ32" i="8" s="1"/>
  <c r="BJ38" i="5"/>
  <c r="BJ43" i="5" s="1"/>
  <c r="BJ31" i="5"/>
  <c r="BJ48" i="5" s="1"/>
  <c r="BJ51" i="5" s="1"/>
  <c r="W48" i="8"/>
  <c r="DY48" i="8" s="1"/>
  <c r="W48" i="5"/>
  <c r="W51" i="5" s="1"/>
  <c r="BJ32" i="5"/>
  <c r="BJ44" i="5" s="1"/>
  <c r="BJ43" i="8" l="1"/>
  <c r="BJ44" i="8" s="1"/>
  <c r="N12" i="8" s="1"/>
  <c r="W52" i="5"/>
  <c r="W49" i="5"/>
  <c r="N12" i="5"/>
  <c r="N13" i="8"/>
  <c r="N14" i="8" s="1"/>
  <c r="N13" i="5" l="1"/>
  <c r="N14" i="5" s="1"/>
</calcChain>
</file>

<file path=xl/sharedStrings.xml><?xml version="1.0" encoding="utf-8"?>
<sst xmlns="http://schemas.openxmlformats.org/spreadsheetml/2006/main" count="126" uniqueCount="70">
  <si>
    <t>円</t>
    <rPh sb="0" eb="1">
      <t>エン</t>
    </rPh>
    <phoneticPr fontId="2"/>
  </si>
  <si>
    <t>消費税</t>
    <rPh sb="0" eb="3">
      <t>ショウヒゼイ</t>
    </rPh>
    <phoneticPr fontId="2"/>
  </si>
  <si>
    <t>数量</t>
    <rPh sb="0" eb="2">
      <t>スウリョウ</t>
    </rPh>
    <phoneticPr fontId="2"/>
  </si>
  <si>
    <t>単価（円）</t>
    <rPh sb="0" eb="2">
      <t>タンカ</t>
    </rPh>
    <rPh sb="3" eb="4">
      <t>エン</t>
    </rPh>
    <phoneticPr fontId="2"/>
  </si>
  <si>
    <t>設備費</t>
    <rPh sb="0" eb="2">
      <t>セツビ</t>
    </rPh>
    <rPh sb="2" eb="3">
      <t>ヒ</t>
    </rPh>
    <phoneticPr fontId="2"/>
  </si>
  <si>
    <t>機器名</t>
    <rPh sb="0" eb="1">
      <t>キ</t>
    </rPh>
    <rPh sb="1" eb="2">
      <t>ウツワ</t>
    </rPh>
    <rPh sb="2" eb="3">
      <t>メイ</t>
    </rPh>
    <phoneticPr fontId="2"/>
  </si>
  <si>
    <t>見積有効期限</t>
    <rPh sb="0" eb="2">
      <t>ミツモリ</t>
    </rPh>
    <rPh sb="2" eb="4">
      <t>ユウコウ</t>
    </rPh>
    <rPh sb="4" eb="6">
      <t>キゲン</t>
    </rPh>
    <phoneticPr fontId="2"/>
  </si>
  <si>
    <t>合 計</t>
    <rPh sb="0" eb="1">
      <t>ゴウ</t>
    </rPh>
    <rPh sb="2" eb="3">
      <t>ケイ</t>
    </rPh>
    <phoneticPr fontId="2"/>
  </si>
  <si>
    <t>事業所用機器</t>
    <rPh sb="0" eb="3">
      <t>ジギョウショ</t>
    </rPh>
    <rPh sb="3" eb="4">
      <t>ヨウ</t>
    </rPh>
    <rPh sb="4" eb="6">
      <t>キキ</t>
    </rPh>
    <phoneticPr fontId="2"/>
  </si>
  <si>
    <t>一般財団法人 環境優良車普及機構　御中</t>
    <phoneticPr fontId="2"/>
  </si>
  <si>
    <t>総合計</t>
    <rPh sb="1" eb="2">
      <t>ゴウ</t>
    </rPh>
    <rPh sb="2" eb="3">
      <t>ケイ</t>
    </rPh>
    <phoneticPr fontId="2"/>
  </si>
  <si>
    <t>担当者 氏名</t>
    <rPh sb="4" eb="5">
      <t>シ</t>
    </rPh>
    <phoneticPr fontId="2"/>
  </si>
  <si>
    <t>担当者 電話番号</t>
    <phoneticPr fontId="2"/>
  </si>
  <si>
    <t>担当者 ＦＡＸ</t>
    <phoneticPr fontId="2"/>
  </si>
  <si>
    <t>型式</t>
    <rPh sb="0" eb="1">
      <t>カタ</t>
    </rPh>
    <rPh sb="1" eb="2">
      <t>シキ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</si>
  <si>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</si>
  <si>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中　　計　①</t>
    <rPh sb="0" eb="1">
      <t>ナカ</t>
    </rPh>
    <rPh sb="3" eb="4">
      <t>ケイ</t>
    </rPh>
    <phoneticPr fontId="2"/>
  </si>
  <si>
    <t>設備費</t>
    <rPh sb="0" eb="3">
      <t>セツビヒ</t>
    </rPh>
    <phoneticPr fontId="2"/>
  </si>
  <si>
    <t>中　　計　②</t>
    <rPh sb="0" eb="1">
      <t>ナカ</t>
    </rPh>
    <rPh sb="3" eb="4">
      <t>ケイ</t>
    </rPh>
    <phoneticPr fontId="2"/>
  </si>
  <si>
    <t>合　計　①＋②</t>
    <rPh sb="0" eb="1">
      <t>ゴウ</t>
    </rPh>
    <rPh sb="2" eb="3">
      <t>ケイ</t>
    </rPh>
    <phoneticPr fontId="2"/>
  </si>
  <si>
    <t>注)</t>
    <rPh sb="0" eb="1">
      <t>チュウ</t>
    </rPh>
    <phoneticPr fontId="2"/>
  </si>
  <si>
    <t>入力項目の行数が不足する場合は、適宜、行数を追加、他項目の行の削除等してください。</t>
    <rPh sb="0" eb="2">
      <t>ニュウリョク</t>
    </rPh>
    <rPh sb="2" eb="4">
      <t>コウモク</t>
    </rPh>
    <rPh sb="5" eb="6">
      <t>ギョウ</t>
    </rPh>
    <rPh sb="6" eb="7">
      <t>スウ</t>
    </rPh>
    <rPh sb="8" eb="10">
      <t>フソク</t>
    </rPh>
    <rPh sb="12" eb="14">
      <t>バアイ</t>
    </rPh>
    <rPh sb="16" eb="18">
      <t>テキギ</t>
    </rPh>
    <rPh sb="19" eb="20">
      <t>ギョウ</t>
    </rPh>
    <rPh sb="20" eb="21">
      <t>スウ</t>
    </rPh>
    <rPh sb="22" eb="24">
      <t>ツイカ</t>
    </rPh>
    <rPh sb="25" eb="26">
      <t>タ</t>
    </rPh>
    <rPh sb="26" eb="28">
      <t>コウモク</t>
    </rPh>
    <rPh sb="29" eb="30">
      <t>ギョウ</t>
    </rPh>
    <rPh sb="31" eb="33">
      <t>サクジョ</t>
    </rPh>
    <rPh sb="33" eb="34">
      <t>トウ</t>
    </rPh>
    <phoneticPr fontId="2"/>
  </si>
  <si>
    <t>車載器</t>
    <rPh sb="0" eb="2">
      <t>シャサイ</t>
    </rPh>
    <rPh sb="2" eb="3">
      <t>キ</t>
    </rPh>
    <phoneticPr fontId="2"/>
  </si>
  <si>
    <t xml:space="preserve">支払い条件 </t>
    <rPh sb="0" eb="2">
      <t>シハラ</t>
    </rPh>
    <rPh sb="3" eb="5">
      <t>ジョウケン</t>
    </rPh>
    <phoneticPr fontId="2"/>
  </si>
  <si>
    <t>(不許複製)</t>
    <rPh sb="1" eb="3">
      <t>フキョ</t>
    </rPh>
    <rPh sb="3" eb="5">
      <t>フクセイ</t>
    </rPh>
    <phoneticPr fontId="2"/>
  </si>
  <si>
    <t>販　社　名</t>
    <rPh sb="0" eb="1">
      <t>ハン</t>
    </rPh>
    <rPh sb="2" eb="3">
      <t>シャ</t>
    </rPh>
    <rPh sb="4" eb="5">
      <t>メイ</t>
    </rPh>
    <phoneticPr fontId="2"/>
  </si>
  <si>
    <t>住　　　所</t>
    <rPh sb="0" eb="1">
      <t>ジュウ</t>
    </rPh>
    <rPh sb="4" eb="5">
      <t>ショ</t>
    </rPh>
    <phoneticPr fontId="2"/>
  </si>
  <si>
    <t>メール（必須）</t>
    <rPh sb="4" eb="6">
      <t>ヒッス</t>
    </rPh>
    <phoneticPr fontId="2"/>
  </si>
  <si>
    <t>設備費 小計…Ａ</t>
    <rPh sb="0" eb="2">
      <t>セツビ</t>
    </rPh>
    <rPh sb="2" eb="3">
      <t>ヒ</t>
    </rPh>
    <rPh sb="4" eb="5">
      <t>ショウ</t>
    </rPh>
    <rPh sb="5" eb="6">
      <t>ケイ</t>
    </rPh>
    <phoneticPr fontId="2"/>
  </si>
  <si>
    <t>工事費 小計…Ｂ</t>
    <rPh sb="0" eb="3">
      <t>コウジヒ</t>
    </rPh>
    <rPh sb="4" eb="5">
      <t>ショウ</t>
    </rPh>
    <rPh sb="5" eb="6">
      <t>ケイ</t>
    </rPh>
    <phoneticPr fontId="2"/>
  </si>
  <si>
    <t>設備費 小計…ａ</t>
    <rPh sb="0" eb="2">
      <t>セツビ</t>
    </rPh>
    <rPh sb="2" eb="3">
      <t>ヒ</t>
    </rPh>
    <rPh sb="4" eb="5">
      <t>ショウ</t>
    </rPh>
    <rPh sb="5" eb="6">
      <t>ケイ</t>
    </rPh>
    <phoneticPr fontId="2"/>
  </si>
  <si>
    <t>工事費 小計…ｂ</t>
    <rPh sb="0" eb="3">
      <t>コウジヒ</t>
    </rPh>
    <rPh sb="4" eb="5">
      <t>ショウ</t>
    </rPh>
    <rPh sb="5" eb="6">
      <t>ケイ</t>
    </rPh>
    <phoneticPr fontId="2"/>
  </si>
  <si>
    <r>
      <rPr>
        <b/>
        <sz val="14"/>
        <rFont val="ＭＳ Ｐゴシック"/>
        <family val="3"/>
        <charset val="128"/>
      </rPr>
      <t>設備費</t>
    </r>
    <r>
      <rPr>
        <sz val="14"/>
        <rFont val="ＭＳ Ｐゴシック"/>
        <family val="3"/>
        <charset val="128"/>
      </rPr>
      <t>　計（Ａ＋ａ）＝</t>
    </r>
    <rPh sb="0" eb="3">
      <t>セツビヒ</t>
    </rPh>
    <rPh sb="4" eb="5">
      <t>ケイ</t>
    </rPh>
    <phoneticPr fontId="2"/>
  </si>
  <si>
    <r>
      <rPr>
        <b/>
        <sz val="14"/>
        <rFont val="ＭＳ Ｐゴシック"/>
        <family val="3"/>
        <charset val="128"/>
      </rPr>
      <t>工事費</t>
    </r>
    <r>
      <rPr>
        <sz val="14"/>
        <rFont val="ＭＳ Ｐゴシック"/>
        <family val="3"/>
        <charset val="128"/>
      </rPr>
      <t>＝諸経費（Ｂ＋ｂ）＝</t>
    </r>
    <rPh sb="0" eb="3">
      <t>コウジヒ</t>
    </rPh>
    <rPh sb="4" eb="7">
      <t>ショケイヒ</t>
    </rPh>
    <phoneticPr fontId="2"/>
  </si>
  <si>
    <t>貸与先：（</t>
    <rPh sb="0" eb="2">
      <t>タイヨ</t>
    </rPh>
    <rPh sb="2" eb="3">
      <t>サキ</t>
    </rPh>
    <phoneticPr fontId="2"/>
  </si>
  <si>
    <t>）</t>
    <phoneticPr fontId="2"/>
  </si>
  <si>
    <t>（参考）補助対象外　内訳</t>
    <rPh sb="1" eb="3">
      <t>サンコウ</t>
    </rPh>
    <rPh sb="4" eb="8">
      <t>ホジョタイショウ</t>
    </rPh>
    <rPh sb="8" eb="9">
      <t>ソト</t>
    </rPh>
    <rPh sb="10" eb="12">
      <t>ウチワケ</t>
    </rPh>
    <phoneticPr fontId="2"/>
  </si>
  <si>
    <t>工事費
(諸経費)</t>
    <rPh sb="0" eb="3">
      <t>コウジヒ</t>
    </rPh>
    <rPh sb="5" eb="8">
      <t>ショケイヒ</t>
    </rPh>
    <phoneticPr fontId="2"/>
  </si>
  <si>
    <t>※車両の動態管理・システム利用料は、車載器の工事費(諸経費)欄に記入</t>
    <rPh sb="1" eb="3">
      <t>シャリョウ</t>
    </rPh>
    <rPh sb="4" eb="6">
      <t>ドウタイ</t>
    </rPh>
    <rPh sb="6" eb="8">
      <t>カンリ</t>
    </rPh>
    <rPh sb="26" eb="29">
      <t>ショケイヒ</t>
    </rPh>
    <rPh sb="30" eb="31">
      <t>ラン</t>
    </rPh>
    <phoneticPr fontId="2"/>
  </si>
  <si>
    <t>支払い条件</t>
    <rPh sb="0" eb="2">
      <t>シハラ</t>
    </rPh>
    <rPh sb="3" eb="5">
      <t>ジョウケン</t>
    </rPh>
    <phoneticPr fontId="2"/>
  </si>
  <si>
    <t>設備費　計（Ａ＋ａ）＝</t>
    <rPh sb="0" eb="3">
      <t>セツビヒ</t>
    </rPh>
    <rPh sb="4" eb="5">
      <t>ケイ</t>
    </rPh>
    <phoneticPr fontId="2"/>
  </si>
  <si>
    <t>設備費(補助対象＋対象外)　計</t>
    <rPh sb="0" eb="3">
      <t>セツビヒ</t>
    </rPh>
    <rPh sb="4" eb="8">
      <t>ホジョタイショウ</t>
    </rPh>
    <rPh sb="9" eb="12">
      <t>タイショウガイ</t>
    </rPh>
    <rPh sb="14" eb="15">
      <t>ケイ</t>
    </rPh>
    <phoneticPr fontId="2"/>
  </si>
  <si>
    <r>
      <t>（参考）補助対象内訳</t>
    </r>
    <r>
      <rPr>
        <b/>
        <sz val="12"/>
        <color indexed="10"/>
        <rFont val="ＭＳ Ｐゴシック"/>
        <family val="3"/>
        <charset val="128"/>
      </rPr>
      <t>＜自動計算＞</t>
    </r>
    <rPh sb="1" eb="3">
      <t>サンコウ</t>
    </rPh>
    <rPh sb="4" eb="8">
      <t>ホジョタイショウ</t>
    </rPh>
    <rPh sb="8" eb="10">
      <t>ウチワケ</t>
    </rPh>
    <rPh sb="11" eb="13">
      <t>ジドウ</t>
    </rPh>
    <rPh sb="13" eb="15">
      <t>ケイサン</t>
    </rPh>
    <phoneticPr fontId="2"/>
  </si>
  <si>
    <t>（押印不要）</t>
    <rPh sb="1" eb="3">
      <t>オウイン</t>
    </rPh>
    <rPh sb="3" eb="5">
      <t>フヨウ</t>
    </rPh>
    <phoneticPr fontId="2"/>
  </si>
  <si>
    <t>※本補助対象「あり」の場合、補助対象書式に「１」を入力</t>
    <rPh sb="1" eb="2">
      <t>ホン</t>
    </rPh>
    <rPh sb="2" eb="4">
      <t>ホジョ</t>
    </rPh>
    <rPh sb="4" eb="6">
      <t>タイショウ</t>
    </rPh>
    <rPh sb="11" eb="13">
      <t>バアイ</t>
    </rPh>
    <rPh sb="14" eb="16">
      <t>ホジョ</t>
    </rPh>
    <rPh sb="16" eb="18">
      <t>タイショウ</t>
    </rPh>
    <rPh sb="18" eb="20">
      <t>ショシキ</t>
    </rPh>
    <rPh sb="25" eb="27">
      <t>ニュウリョク</t>
    </rPh>
    <phoneticPr fontId="2"/>
  </si>
  <si>
    <t>補助対象＋補助対象外総合計</t>
    <phoneticPr fontId="2"/>
  </si>
  <si>
    <t>　（税抜き）</t>
    <rPh sb="2" eb="4">
      <t>ゼイヌ</t>
    </rPh>
    <phoneticPr fontId="2"/>
  </si>
  <si>
    <t>金融機関振込</t>
    <rPh sb="0" eb="2">
      <t>キンユウ</t>
    </rPh>
    <rPh sb="2" eb="4">
      <t>キカン</t>
    </rPh>
    <rPh sb="4" eb="6">
      <t>フリコミ</t>
    </rPh>
    <phoneticPr fontId="2"/>
  </si>
  <si>
    <t>諸経費(補助対象＋対象外)　計</t>
    <rPh sb="0" eb="3">
      <t>ショケイヒ</t>
    </rPh>
    <rPh sb="4" eb="8">
      <t>ホジョタイショウ</t>
    </rPh>
    <rPh sb="9" eb="12">
      <t>タイショウガイ</t>
    </rPh>
    <rPh sb="14" eb="15">
      <t>ケイ</t>
    </rPh>
    <phoneticPr fontId="2"/>
  </si>
  <si>
    <t>補助対象合計（①＋②）＝</t>
    <rPh sb="0" eb="2">
      <t>ホジョ</t>
    </rPh>
    <rPh sb="2" eb="4">
      <t>タイショウ</t>
    </rPh>
    <rPh sb="4" eb="6">
      <t>ゴウケイ</t>
    </rPh>
    <phoneticPr fontId="2"/>
  </si>
  <si>
    <t>諸経費　計（Ｂ＋ｂ）＝</t>
    <rPh sb="0" eb="3">
      <t>ショケイヒ</t>
    </rPh>
    <rPh sb="4" eb="5">
      <t>ケイ</t>
    </rPh>
    <phoneticPr fontId="2"/>
  </si>
  <si>
    <t>別紙４－１</t>
    <rPh sb="0" eb="2">
      <t>ベッシ</t>
    </rPh>
    <phoneticPr fontId="2"/>
  </si>
  <si>
    <t>別紙４－２　</t>
    <rPh sb="0" eb="2">
      <t>ベッシ</t>
    </rPh>
    <phoneticPr fontId="2"/>
  </si>
  <si>
    <t>配車計画システム</t>
    <rPh sb="0" eb="2">
      <t>ハイシャ</t>
    </rPh>
    <rPh sb="2" eb="4">
      <t>ケイカク</t>
    </rPh>
    <phoneticPr fontId="2"/>
  </si>
  <si>
    <t>予約受付システム他</t>
    <rPh sb="0" eb="2">
      <t>ヨヤク</t>
    </rPh>
    <rPh sb="2" eb="4">
      <t>ウケツケ</t>
    </rPh>
    <rPh sb="8" eb="9">
      <t>ホカ</t>
    </rPh>
    <phoneticPr fontId="2"/>
  </si>
  <si>
    <t>同時導入システム（✔）入力</t>
    <rPh sb="0" eb="2">
      <t>ドウジ</t>
    </rPh>
    <rPh sb="2" eb="4">
      <t>ドウニュウ</t>
    </rPh>
    <rPh sb="11" eb="13">
      <t>ニュウリョク</t>
    </rPh>
    <phoneticPr fontId="2"/>
  </si>
  <si>
    <t>✔</t>
    <phoneticPr fontId="2"/>
  </si>
  <si>
    <t>申請数</t>
    <rPh sb="0" eb="2">
      <t>シンセイ</t>
    </rPh>
    <rPh sb="2" eb="3">
      <t>スウ</t>
    </rPh>
    <phoneticPr fontId="2"/>
  </si>
  <si>
    <t>台（個）〔…C〕　</t>
    <rPh sb="0" eb="1">
      <t>ダイ</t>
    </rPh>
    <rPh sb="2" eb="3">
      <t>コ</t>
    </rPh>
    <phoneticPr fontId="2"/>
  </si>
  <si>
    <t>（※消費税は、1円未満切捨）</t>
    <phoneticPr fontId="2"/>
  </si>
  <si>
    <t>〔← 有 / 無 (プルダウン)〕</t>
    <rPh sb="3" eb="4">
      <t>アリ</t>
    </rPh>
    <rPh sb="7" eb="8">
      <t>ナ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</si>
  <si>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</si>
  <si>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</si>
  <si>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※補助対象外の有無</t>
    <rPh sb="1" eb="6">
      <t>ホジョタイショウガイ</t>
    </rPh>
    <rPh sb="7" eb="9">
      <t>ウム</t>
    </rPh>
    <phoneticPr fontId="2"/>
  </si>
  <si>
    <t>導入システムに（✔）入力</t>
    <rPh sb="0" eb="2">
      <t>ドウニュウ</t>
    </rPh>
    <rPh sb="10" eb="12">
      <t>ニュウリョク</t>
    </rPh>
    <phoneticPr fontId="2"/>
  </si>
  <si>
    <t>同時導入システム　見積書　(補助対象)</t>
    <rPh sb="0" eb="2">
      <t>ドウジ</t>
    </rPh>
    <rPh sb="2" eb="4">
      <t>ドウニュウ</t>
    </rPh>
    <rPh sb="9" eb="10">
      <t>ケン</t>
    </rPh>
    <rPh sb="10" eb="11">
      <t>セキ</t>
    </rPh>
    <rPh sb="11" eb="12">
      <t>ショ</t>
    </rPh>
    <rPh sb="14" eb="16">
      <t>ホジョ</t>
    </rPh>
    <rPh sb="16" eb="18">
      <t>タイショウ</t>
    </rPh>
    <phoneticPr fontId="2"/>
  </si>
  <si>
    <t>同時導入システム　見積書　(補助対象外)</t>
    <rPh sb="0" eb="2">
      <t>ドウジ</t>
    </rPh>
    <rPh sb="2" eb="4">
      <t>ドウニュウ</t>
    </rPh>
    <rPh sb="9" eb="12">
      <t>ミツモリショ</t>
    </rPh>
    <rPh sb="14" eb="16">
      <t>ホジョ</t>
    </rPh>
    <rPh sb="16" eb="18">
      <t>タイショウ</t>
    </rPh>
    <rPh sb="18" eb="19">
      <t>ガイ</t>
    </rPh>
    <phoneticPr fontId="2"/>
  </si>
  <si>
    <t>補助金予定額（千円未満切捨）</t>
    <rPh sb="0" eb="3">
      <t>ホジョキン</t>
    </rPh>
    <rPh sb="3" eb="5">
      <t>ヨテイ</t>
    </rPh>
    <rPh sb="5" eb="6">
      <t>ガク</t>
    </rPh>
    <rPh sb="7" eb="8">
      <t>セン</t>
    </rPh>
    <rPh sb="8" eb="9">
      <t>エン</t>
    </rPh>
    <rPh sb="9" eb="11">
      <t>ミマン</t>
    </rPh>
    <rPh sb="11" eb="12">
      <t>キ</t>
    </rPh>
    <rPh sb="12" eb="13">
      <t>ス</t>
    </rPh>
    <phoneticPr fontId="2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</si>
  <si>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</si>
  <si>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令和8年12月31日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</si>
</sst>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[$-411]ggge&quot;年&quot;m&quot;月&quot;d&quot;日&quot;;@"/>
    <numFmt numFmtId="178" formatCode="[&lt;=43585]ggge&quot;年&quot;m&quot;月&quot;d&quot;日&quot;;[&gt;=43831]ggge&quot;年&quot;m&quot;月&quot;d&quot;日&quot;;ggg&quot;元年&quot;m&quot;月&quot;d&quot;日&quot;"/>
    <numFmt numFmtId="179" formatCode="[$]ggge&quot;年&quot;m&quot;月&quot;d&quot;日&quot;;@"/>
    <numFmt numFmtId="180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8" fontId="1" fillId="0" borderId="0" xfId="0" applyNumberFormat="1" applyFont="1" applyProtection="1">
      <alignment vertical="center"/>
      <protection locked="0"/>
    </xf>
    <xf numFmtId="38" fontId="8" fillId="0" borderId="0" xfId="2" applyFont="1" applyFill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38" fontId="11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77" fontId="0" fillId="0" borderId="0" xfId="0" applyNumberFormat="1" applyAlignment="1" applyProtection="1">
      <alignment vertical="center" shrinkToFit="1"/>
      <protection locked="0"/>
    </xf>
    <xf numFmtId="177" fontId="1" fillId="0" borderId="0" xfId="0" applyNumberFormat="1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8" fontId="6" fillId="0" borderId="0" xfId="0" applyNumberFormat="1" applyFont="1" applyAlignment="1" applyProtection="1">
      <alignment horizontal="right" vertical="center"/>
      <protection locked="0"/>
    </xf>
    <xf numFmtId="38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38" fontId="6" fillId="0" borderId="0" xfId="2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38" fontId="1" fillId="0" borderId="0" xfId="2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78" fontId="14" fillId="4" borderId="0" xfId="0" applyNumberFormat="1" applyFont="1" applyFill="1" applyAlignment="1" applyProtection="1">
      <alignment horizontal="right" vertical="center"/>
      <protection locked="0"/>
    </xf>
    <xf numFmtId="38" fontId="6" fillId="5" borderId="7" xfId="2" applyFont="1" applyFill="1" applyBorder="1" applyAlignment="1" applyProtection="1">
      <alignment vertical="center"/>
      <protection locked="0"/>
    </xf>
    <xf numFmtId="38" fontId="6" fillId="5" borderId="8" xfId="2" applyFont="1" applyFill="1" applyBorder="1" applyAlignment="1" applyProtection="1">
      <alignment vertical="center"/>
      <protection locked="0"/>
    </xf>
    <xf numFmtId="38" fontId="6" fillId="0" borderId="3" xfId="2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38" fontId="6" fillId="0" borderId="3" xfId="2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12" fillId="7" borderId="3" xfId="0" applyFont="1" applyFill="1" applyBorder="1" applyAlignment="1" applyProtection="1">
      <alignment vertical="center" wrapText="1"/>
      <protection locked="0"/>
    </xf>
    <xf numFmtId="0" fontId="11" fillId="8" borderId="3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6" borderId="5" xfId="0" applyFont="1" applyFill="1" applyBorder="1" applyProtection="1">
      <alignment vertical="center"/>
      <protection locked="0"/>
    </xf>
    <xf numFmtId="38" fontId="6" fillId="0" borderId="7" xfId="2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180" fontId="4" fillId="7" borderId="3" xfId="0" applyNumberFormat="1" applyFont="1" applyFill="1" applyBorder="1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horizontal="left" vertical="center" shrinkToFit="1"/>
      <protection locked="0"/>
    </xf>
    <xf numFmtId="0" fontId="0" fillId="6" borderId="5" xfId="0" applyFill="1" applyBorder="1" applyProtection="1">
      <alignment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176" fontId="7" fillId="5" borderId="1" xfId="0" applyNumberFormat="1" applyFont="1" applyFill="1" applyBorder="1" applyAlignment="1" applyProtection="1">
      <alignment horizontal="right" vertical="center"/>
      <protection locked="0"/>
    </xf>
    <xf numFmtId="0" fontId="1" fillId="6" borderId="1" xfId="0" applyFont="1" applyFill="1" applyBorder="1" applyProtection="1">
      <alignment vertical="center"/>
      <protection locked="0"/>
    </xf>
    <xf numFmtId="0" fontId="13" fillId="6" borderId="1" xfId="0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177" fontId="0" fillId="0" borderId="0" xfId="0" applyNumberFormat="1" applyAlignment="1" applyProtection="1">
      <alignment horizontal="left" vertical="center" indent="1" shrinkToFit="1"/>
      <protection locked="0"/>
    </xf>
    <xf numFmtId="177" fontId="1" fillId="0" borderId="0" xfId="0" applyNumberFormat="1" applyFont="1" applyAlignment="1" applyProtection="1">
      <alignment horizontal="left" vertical="center" indent="1" shrinkToFit="1"/>
      <protection locked="0"/>
    </xf>
    <xf numFmtId="179" fontId="0" fillId="0" borderId="0" xfId="0" quotePrefix="1" applyNumberFormat="1" applyAlignment="1" applyProtection="1">
      <alignment horizontal="left" vertical="center" indent="1" shrinkToFit="1"/>
      <protection locked="0"/>
    </xf>
    <xf numFmtId="179" fontId="1" fillId="0" borderId="0" xfId="0" applyNumberFormat="1" applyFont="1" applyAlignment="1" applyProtection="1">
      <alignment horizontal="left" vertical="center" indent="1" shrinkToFit="1"/>
      <protection locked="0"/>
    </xf>
    <xf numFmtId="176" fontId="7" fillId="5" borderId="5" xfId="0" applyNumberFormat="1" applyFont="1" applyFill="1" applyBorder="1" applyAlignment="1" applyProtection="1">
      <alignment horizontal="right" vertical="center"/>
      <protection locked="0"/>
    </xf>
    <xf numFmtId="180" fontId="6" fillId="7" borderId="3" xfId="0" applyNumberFormat="1" applyFont="1" applyFill="1" applyBorder="1" applyAlignment="1" applyProtection="1">
      <alignment horizontal="center" vertical="center" shrinkToFit="1"/>
      <protection locked="0"/>
    </xf>
    <xf numFmtId="177" fontId="0" fillId="0" borderId="28" xfId="0" applyNumberForma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38" fontId="8" fillId="5" borderId="3" xfId="2" applyFont="1" applyFill="1" applyBorder="1" applyAlignment="1" applyProtection="1">
      <alignment vertical="center"/>
      <protection locked="0"/>
    </xf>
    <xf numFmtId="38" fontId="8" fillId="5" borderId="16" xfId="2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 textRotation="255" wrapText="1"/>
      <protection locked="0"/>
    </xf>
    <xf numFmtId="0" fontId="1" fillId="0" borderId="3" xfId="0" applyFont="1" applyBorder="1" applyAlignment="1" applyProtection="1">
      <alignment horizontal="center" vertical="center" textRotation="255" wrapText="1"/>
      <protection locked="0"/>
    </xf>
    <xf numFmtId="38" fontId="7" fillId="5" borderId="21" xfId="2" applyFont="1" applyFill="1" applyBorder="1" applyAlignment="1" applyProtection="1">
      <alignment horizontal="right" vertical="center"/>
      <protection locked="0"/>
    </xf>
    <xf numFmtId="38" fontId="7" fillId="5" borderId="22" xfId="2" applyFont="1" applyFill="1" applyBorder="1" applyAlignment="1" applyProtection="1">
      <alignment horizontal="right"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 applyProtection="1">
      <alignment horizontal="right" vertical="center"/>
      <protection locked="0"/>
    </xf>
    <xf numFmtId="0" fontId="15" fillId="0" borderId="15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1" fillId="0" borderId="4" xfId="0" applyFont="1" applyBorder="1" applyAlignment="1" applyProtection="1">
      <alignment horizontal="center" vertical="center" textRotation="255" wrapText="1"/>
      <protection locked="0"/>
    </xf>
    <xf numFmtId="38" fontId="11" fillId="5" borderId="13" xfId="0" applyNumberFormat="1" applyFont="1" applyFill="1" applyBorder="1" applyAlignment="1" applyProtection="1">
      <alignment horizontal="right" vertical="center"/>
      <protection locked="0"/>
    </xf>
    <xf numFmtId="38" fontId="11" fillId="5" borderId="14" xfId="0" applyNumberFormat="1" applyFont="1" applyFill="1" applyBorder="1" applyAlignment="1" applyProtection="1">
      <alignment horizontal="right" vertical="center"/>
      <protection locked="0"/>
    </xf>
    <xf numFmtId="0" fontId="11" fillId="5" borderId="14" xfId="0" applyFont="1" applyFill="1" applyBorder="1" applyAlignment="1" applyProtection="1">
      <alignment horizontal="right" vertical="center"/>
      <protection locked="0"/>
    </xf>
    <xf numFmtId="0" fontId="11" fillId="5" borderId="15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38" fontId="6" fillId="2" borderId="4" xfId="0" applyNumberFormat="1" applyFont="1" applyFill="1" applyBorder="1" applyAlignment="1" applyProtection="1">
      <alignment horizontal="right" vertical="center"/>
      <protection locked="0"/>
    </xf>
    <xf numFmtId="38" fontId="6" fillId="2" borderId="5" xfId="0" applyNumberFormat="1" applyFont="1" applyFill="1" applyBorder="1" applyAlignment="1" applyProtection="1">
      <alignment horizontal="right" vertical="center"/>
      <protection locked="0"/>
    </xf>
    <xf numFmtId="38" fontId="6" fillId="0" borderId="5" xfId="0" applyNumberFormat="1" applyFont="1" applyBorder="1" applyAlignment="1" applyProtection="1">
      <alignment horizontal="center" vertical="center"/>
      <protection locked="0"/>
    </xf>
    <xf numFmtId="38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38" fontId="6" fillId="3" borderId="4" xfId="0" applyNumberFormat="1" applyFont="1" applyFill="1" applyBorder="1" applyAlignment="1" applyProtection="1">
      <alignment horizontal="right" vertical="center"/>
      <protection locked="0"/>
    </xf>
    <xf numFmtId="38" fontId="6" fillId="3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left" vertical="center" indent="1"/>
      <protection locked="0"/>
    </xf>
    <xf numFmtId="0" fontId="6" fillId="0" borderId="4" xfId="0" applyFont="1" applyBorder="1" applyAlignment="1" applyProtection="1">
      <alignment horizontal="left" vertical="center" indent="1"/>
      <protection locked="0"/>
    </xf>
    <xf numFmtId="38" fontId="6" fillId="3" borderId="4" xfId="2" applyFont="1" applyFill="1" applyBorder="1" applyAlignment="1" applyProtection="1">
      <alignment horizontal="right" vertical="center"/>
      <protection locked="0"/>
    </xf>
    <xf numFmtId="38" fontId="6" fillId="3" borderId="5" xfId="2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center" vertical="center" textRotation="255" wrapText="1"/>
      <protection locked="0"/>
    </xf>
    <xf numFmtId="0" fontId="1" fillId="0" borderId="2" xfId="0" applyFont="1" applyBorder="1" applyAlignment="1" applyProtection="1">
      <alignment horizontal="center" vertical="center" textRotation="255" wrapText="1"/>
      <protection locked="0"/>
    </xf>
    <xf numFmtId="0" fontId="1" fillId="0" borderId="10" xfId="0" applyFont="1" applyBorder="1" applyAlignment="1" applyProtection="1">
      <alignment horizontal="center" vertical="center" textRotation="255" wrapText="1"/>
      <protection locked="0"/>
    </xf>
    <xf numFmtId="0" fontId="1" fillId="0" borderId="0" xfId="0" applyFont="1" applyAlignment="1" applyProtection="1">
      <alignment horizontal="center" vertical="center" textRotation="255" wrapText="1"/>
      <protection locked="0"/>
    </xf>
    <xf numFmtId="0" fontId="1" fillId="0" borderId="11" xfId="0" applyFont="1" applyBorder="1" applyAlignment="1" applyProtection="1">
      <alignment horizontal="center" vertical="center" textRotation="255" wrapText="1"/>
      <protection locked="0"/>
    </xf>
    <xf numFmtId="0" fontId="1" fillId="0" borderId="12" xfId="0" applyFont="1" applyBorder="1" applyAlignment="1" applyProtection="1">
      <alignment horizontal="center" vertical="center" textRotation="255" wrapText="1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38" fontId="7" fillId="5" borderId="19" xfId="0" applyNumberFormat="1" applyFont="1" applyFill="1" applyBorder="1" applyAlignment="1" applyProtection="1">
      <alignment horizontal="right" vertical="center"/>
      <protection locked="0"/>
    </xf>
    <xf numFmtId="38" fontId="7" fillId="5" borderId="17" xfId="0" applyNumberFormat="1" applyFont="1" applyFill="1" applyBorder="1" applyAlignment="1" applyProtection="1">
      <alignment horizontal="right" vertical="center"/>
      <protection locked="0"/>
    </xf>
    <xf numFmtId="0" fontId="7" fillId="5" borderId="17" xfId="0" applyFont="1" applyFill="1" applyBorder="1" applyAlignment="1" applyProtection="1">
      <alignment horizontal="right" vertical="center"/>
      <protection locked="0"/>
    </xf>
    <xf numFmtId="0" fontId="7" fillId="5" borderId="20" xfId="0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6" xfId="0" applyFont="1" applyBorder="1" applyAlignment="1" applyProtection="1">
      <alignment horizontal="left" vertical="center" shrinkToFit="1"/>
      <protection locked="0"/>
    </xf>
    <xf numFmtId="38" fontId="6" fillId="0" borderId="7" xfId="2" applyFont="1" applyFill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left" vertical="center"/>
    </xf>
    <xf numFmtId="0" fontId="0" fillId="0" borderId="7" xfId="0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38" fontId="6" fillId="4" borderId="4" xfId="0" applyNumberFormat="1" applyFont="1" applyFill="1" applyBorder="1" applyAlignment="1" applyProtection="1">
      <alignment horizontal="right" vertical="center"/>
      <protection locked="0"/>
    </xf>
    <xf numFmtId="38" fontId="6" fillId="4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38" fontId="8" fillId="4" borderId="4" xfId="2" applyFont="1" applyFill="1" applyBorder="1" applyAlignment="1" applyProtection="1">
      <alignment horizontal="right" vertical="center"/>
      <protection locked="0"/>
    </xf>
    <xf numFmtId="38" fontId="8" fillId="4" borderId="5" xfId="2" applyFont="1" applyFill="1" applyBorder="1" applyAlignment="1" applyProtection="1">
      <alignment horizontal="right" vertical="center"/>
      <protection locked="0"/>
    </xf>
    <xf numFmtId="0" fontId="11" fillId="8" borderId="3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38" fontId="6" fillId="5" borderId="4" xfId="0" applyNumberFormat="1" applyFont="1" applyFill="1" applyBorder="1" applyAlignment="1" applyProtection="1">
      <alignment horizontal="right" vertical="center"/>
      <protection locked="0"/>
    </xf>
    <xf numFmtId="38" fontId="6" fillId="5" borderId="5" xfId="0" applyNumberFormat="1" applyFont="1" applyFill="1" applyBorder="1" applyAlignment="1" applyProtection="1">
      <alignment horizontal="right" vertical="center"/>
      <protection locked="0"/>
    </xf>
    <xf numFmtId="38" fontId="6" fillId="5" borderId="4" xfId="2" applyFont="1" applyFill="1" applyBorder="1" applyAlignment="1" applyProtection="1">
      <alignment horizontal="right" vertical="center"/>
      <protection locked="0"/>
    </xf>
    <xf numFmtId="38" fontId="6" fillId="5" borderId="5" xfId="2" applyFont="1" applyFill="1" applyBorder="1" applyAlignment="1" applyProtection="1">
      <alignment horizontal="right" vertical="center"/>
      <protection locked="0"/>
    </xf>
    <xf numFmtId="58" fontId="14" fillId="4" borderId="0" xfId="0" applyNumberFormat="1" applyFont="1" applyFill="1" applyAlignment="1" applyProtection="1">
      <alignment horizontal="right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Protection="1">
      <alignment vertical="center"/>
      <protection locked="0"/>
    </xf>
    <xf numFmtId="0" fontId="1" fillId="4" borderId="1" xfId="0" applyFont="1" applyFill="1" applyBorder="1" applyProtection="1">
      <alignment vertical="center"/>
      <protection locked="0"/>
    </xf>
    <xf numFmtId="177" fontId="0" fillId="0" borderId="0" xfId="0" applyNumberFormat="1" applyAlignment="1" applyProtection="1">
      <alignment horizontal="center" vertical="center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38" fontId="8" fillId="5" borderId="21" xfId="2" applyFont="1" applyFill="1" applyBorder="1" applyAlignment="1" applyProtection="1">
      <alignment horizontal="right" vertical="center"/>
      <protection locked="0"/>
    </xf>
    <xf numFmtId="38" fontId="8" fillId="5" borderId="22" xfId="2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38" fontId="4" fillId="5" borderId="4" xfId="0" applyNumberFormat="1" applyFont="1" applyFill="1" applyBorder="1" applyAlignment="1" applyProtection="1">
      <alignment horizontal="right" vertical="center"/>
      <protection locked="0"/>
    </xf>
    <xf numFmtId="38" fontId="4" fillId="5" borderId="5" xfId="0" applyNumberFormat="1" applyFont="1" applyFill="1" applyBorder="1" applyAlignment="1" applyProtection="1">
      <alignment horizontal="right" vertical="center"/>
      <protection locked="0"/>
    </xf>
    <xf numFmtId="38" fontId="4" fillId="0" borderId="5" xfId="0" applyNumberFormat="1" applyFont="1" applyBorder="1" applyAlignment="1" applyProtection="1">
      <alignment horizontal="center" vertical="center"/>
      <protection locked="0"/>
    </xf>
    <xf numFmtId="38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38" fontId="4" fillId="5" borderId="4" xfId="2" applyFont="1" applyFill="1" applyBorder="1" applyAlignment="1" applyProtection="1">
      <alignment horizontal="right" vertical="center"/>
      <protection locked="0"/>
    </xf>
    <xf numFmtId="38" fontId="4" fillId="5" borderId="5" xfId="2" applyFont="1" applyFill="1" applyBorder="1" applyAlignment="1" applyProtection="1">
      <alignment horizontal="righ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108859</xdr:colOff>
      <xdr:row>9</xdr:row>
      <xdr:rowOff>285749</xdr:rowOff>
    </xdr:from>
    <xdr:to>
      <xdr:col>14</xdr:col>
      <xdr:colOff>57630</xdr:colOff>
      <xdr:row>10</xdr:row>
      <xdr:rowOff>261738</xdr:rowOff>
    </xdr:to>
    <xdr:sp macro="" textlink="">
      <xdr:nvSpPr>
        <xdr:cNvPr id="4" name="四角形吹き出し 6">
          <a:extLst>
            <a:ext uri="{FF2B5EF4-FFF2-40B4-BE49-F238E27FC236}">
              <a16:creationId xmlns:a16="http://schemas.microsoft.com/office/drawing/2014/main" id="{B7F14D10-F787-9D48-070C-E480D2AA53B3}"/>
            </a:ext>
          </a:extLst>
        </xdr:cNvPr>
        <xdr:cNvSpPr/>
      </xdr:nvSpPr>
      <xdr:spPr>
        <a:xfrm>
          <a:off x="721180" y="2939142"/>
          <a:ext cx="1050950" cy="329775"/>
        </a:xfrm>
        <a:prstGeom prst="wedgeRectCallout">
          <a:avLst>
            <a:gd name="adj1" fmla="val 33148"/>
            <a:gd name="adj2" fmla="val 69860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71</xdr:col>
      <xdr:colOff>68036</xdr:colOff>
      <xdr:row>19</xdr:row>
      <xdr:rowOff>27214</xdr:rowOff>
    </xdr:from>
    <xdr:to>
      <xdr:col>80</xdr:col>
      <xdr:colOff>16807</xdr:colOff>
      <xdr:row>20</xdr:row>
      <xdr:rowOff>248132</xdr:rowOff>
    </xdr:to>
    <xdr:sp macro="" textlink="">
      <xdr:nvSpPr>
        <xdr:cNvPr id="5" name="四角形吹き出し 6">
          <a:extLst>
            <a:ext uri="{FF2B5EF4-FFF2-40B4-BE49-F238E27FC236}">
              <a16:creationId xmlns:a16="http://schemas.microsoft.com/office/drawing/2014/main" id="{379A75F9-5D89-F7B8-3F8D-416D9D69882E}"/>
            </a:ext>
          </a:extLst>
        </xdr:cNvPr>
        <xdr:cNvSpPr/>
      </xdr:nvSpPr>
      <xdr:spPr>
        <a:xfrm>
          <a:off x="8763000" y="3891643"/>
          <a:ext cx="1050950" cy="329775"/>
        </a:xfrm>
        <a:prstGeom prst="wedgeRectCallout">
          <a:avLst>
            <a:gd name="adj1" fmla="val -22526"/>
            <a:gd name="adj2" fmla="val 86365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42</xdr:col>
      <xdr:colOff>57149</xdr:colOff>
      <xdr:row>44</xdr:row>
      <xdr:rowOff>57150</xdr:rowOff>
    </xdr:from>
    <xdr:to>
      <xdr:col>51</xdr:col>
      <xdr:colOff>5920</xdr:colOff>
      <xdr:row>46</xdr:row>
      <xdr:rowOff>19532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13F5671E-5C5C-6B48-623B-F1FFE348638D}"/>
            </a:ext>
          </a:extLst>
        </xdr:cNvPr>
        <xdr:cNvSpPr/>
      </xdr:nvSpPr>
      <xdr:spPr>
        <a:xfrm>
          <a:off x="5200649" y="12085864"/>
          <a:ext cx="1050950" cy="329775"/>
        </a:xfrm>
        <a:prstGeom prst="wedgeRectCallout">
          <a:avLst>
            <a:gd name="adj1" fmla="val -22526"/>
            <a:gd name="adj2" fmla="val 86365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75</xdr:col>
      <xdr:colOff>81643</xdr:colOff>
      <xdr:row>41</xdr:row>
      <xdr:rowOff>95249</xdr:rowOff>
    </xdr:from>
    <xdr:to>
      <xdr:col>84</xdr:col>
      <xdr:colOff>30414</xdr:colOff>
      <xdr:row>42</xdr:row>
      <xdr:rowOff>190500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298BAFF4-25BA-66D5-897C-C2C84AC1370E}"/>
            </a:ext>
          </a:extLst>
        </xdr:cNvPr>
        <xdr:cNvSpPr/>
      </xdr:nvSpPr>
      <xdr:spPr>
        <a:xfrm>
          <a:off x="9266464" y="11348356"/>
          <a:ext cx="1050950" cy="353787"/>
        </a:xfrm>
        <a:prstGeom prst="wedgeRectCallout">
          <a:avLst>
            <a:gd name="adj1" fmla="val -49716"/>
            <a:gd name="adj2" fmla="val 98744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84</xdr:col>
      <xdr:colOff>54430</xdr:colOff>
      <xdr:row>5</xdr:row>
      <xdr:rowOff>176894</xdr:rowOff>
    </xdr:from>
    <xdr:to>
      <xdr:col>135</xdr:col>
      <xdr:colOff>108859</xdr:colOff>
      <xdr:row>28</xdr:row>
      <xdr:rowOff>176893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85E1B7-DBC9-031D-3815-20582693D77F}"/>
            </a:ext>
          </a:extLst>
        </xdr:cNvPr>
        <xdr:cNvSpPr txBox="1"/>
      </xdr:nvSpPr>
      <xdr:spPr>
        <a:xfrm>
          <a:off x="10341430" y="1510394"/>
          <a:ext cx="7905750" cy="6558642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endParaRPr kumimoji="1" lang="en-US" altLang="ja-JP" sz="18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>
            <a:lnSpc>
              <a:spcPts val="1300"/>
            </a:lnSpc>
          </a:pPr>
          <a:endParaRPr kumimoji="1" lang="en-US" altLang="ja-JP" sz="18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このファイルは下記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「シートタブ」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により２種類の用紙があります。</a:t>
          </a:r>
          <a:endParaRPr kumimoji="1" lang="en-US" altLang="ja-JP" sz="16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300"/>
            </a:lnSpc>
          </a:pPr>
          <a:r>
            <a:rPr kumimoji="1" lang="en-US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　 別紙</a:t>
          </a:r>
          <a:r>
            <a:rPr kumimoji="1" lang="en-US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4-1 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補助対象　：補助対象のみ記載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  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別紙</a:t>
          </a:r>
          <a:r>
            <a:rPr kumimoji="1" lang="en-US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4-2 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補助対象外</a:t>
          </a:r>
          <a:r>
            <a:rPr kumimoji="1" lang="ja-JP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</a:t>
          </a:r>
          <a:r>
            <a:rPr kumimoji="1" lang="ja-JP" altLang="en-US" sz="1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補助対象外のみ記載</a:t>
          </a:r>
          <a:endParaRPr kumimoji="1" lang="en-US" altLang="ja-JP" sz="1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          　 ＜＜＜　注意事項　＞＞＞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>
            <a:lnSpc>
              <a:spcPts val="1600"/>
            </a:lnSpc>
          </a:pPr>
          <a:endParaRPr lang="en-US" altLang="ja-JP" sz="1400">
            <a:effectLst/>
          </a:endParaRPr>
        </a:p>
        <a:p>
          <a:pPr eaLnBrk="1" fontAlgn="auto" latinLnBrk="0" hangingPunct="1">
            <a:lnSpc>
              <a:spcPts val="1600"/>
            </a:lnSpc>
          </a:pPr>
          <a:endParaRPr lang="ja-JP" altLang="ja-JP" sz="1400">
            <a:effectLst/>
          </a:endParaRPr>
        </a:p>
        <a:p>
          <a:pPr eaLnBrk="1" fontAlgn="auto" latinLnBrk="0" hangingPunct="1">
            <a:lnSpc>
              <a:spcPts val="1900"/>
            </a:lnSpc>
          </a:pP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　１．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貸与先：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には、貸与先事業者名と営業所名を記入</a:t>
          </a:r>
          <a:endParaRPr lang="en-US" altLang="ja-JP" sz="1400">
            <a:effectLst/>
          </a:endParaRPr>
        </a:p>
        <a:p>
          <a:pPr eaLnBrk="1" fontAlgn="auto" latinLnBrk="0" hangingPunct="1"/>
          <a:r>
            <a:rPr lang="ja-JP" altLang="en-US" sz="1400">
              <a:effectLst/>
            </a:rPr>
            <a:t>　　 　  </a:t>
          </a:r>
          <a:r>
            <a:rPr lang="en-US" altLang="ja-JP" sz="1400" b="1">
              <a:solidFill>
                <a:srgbClr val="FF0000"/>
              </a:solidFill>
              <a:effectLst/>
            </a:rPr>
            <a:t>※</a:t>
          </a:r>
          <a:r>
            <a:rPr lang="ja-JP" altLang="en-US" sz="1400" b="1">
              <a:solidFill>
                <a:srgbClr val="FF0000"/>
              </a:solidFill>
              <a:effectLst/>
            </a:rPr>
            <a:t>黄色セルの「導入システム」、「申請数」及び「補助対象外」の有無は必須</a:t>
          </a:r>
          <a:endParaRPr lang="en-US" altLang="ja-JP" sz="1400" b="1">
            <a:solidFill>
              <a:srgbClr val="FF0000"/>
            </a:solidFill>
            <a:effectLst/>
          </a:endParaRPr>
        </a:p>
        <a:p>
          <a:pPr eaLnBrk="1" fontAlgn="auto" latinLnBrk="0" hangingPunct="1"/>
          <a:endParaRPr lang="en-US" altLang="ja-JP" sz="1400" b="1">
            <a:solidFill>
              <a:srgbClr val="FF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２．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配車計画システム関係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  ・</a:t>
          </a:r>
          <a:r>
            <a:rPr kumimoji="1" lang="ja-JP" altLang="en-US" sz="14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補助対象：</a:t>
          </a:r>
          <a:r>
            <a:rPr kumimoji="1" lang="ja-JP" altLang="en-US" sz="1400" b="1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システムの設計開発費</a:t>
          </a:r>
          <a:endParaRPr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 　   ソフトウェア、地図データ、サーバー、通信装置等</a:t>
          </a:r>
          <a:endParaRPr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  ・</a:t>
          </a:r>
          <a:r>
            <a:rPr kumimoji="1" lang="ja-JP" altLang="en-US" sz="14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補助対象外：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データ取得に関係ない機器・部品、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  スマートフォン、タブレット端末など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３．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事務所機器関係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①ソフトウエア他：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　・</a:t>
          </a:r>
          <a:r>
            <a:rPr kumimoji="1" lang="ja-JP" altLang="en-US" sz="14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補助対象は： </a:t>
          </a:r>
          <a:r>
            <a:rPr kumimoji="1" lang="ja-JP" alt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ソフトウエア・システム利用料の月額・年額利用料</a:t>
          </a:r>
          <a:endParaRPr kumimoji="1" lang="en-US" altLang="ja-JP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   　（事業期間中に発生かつ支払い完了するもの）</a:t>
          </a:r>
          <a:endParaRPr kumimoji="1" lang="en-US" altLang="ja-JP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＜その他、ご不明な点はお問合せ願います。＞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>
            <a:lnSpc>
              <a:spcPts val="1000"/>
            </a:lnSpc>
          </a:pP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000"/>
            </a:lnSpc>
          </a:pPr>
          <a:endParaRPr kumimoji="1" lang="ja-JP" altLang="en-US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24</xdr:col>
      <xdr:colOff>1</xdr:colOff>
      <xdr:row>0</xdr:row>
      <xdr:rowOff>81644</xdr:rowOff>
    </xdr:from>
    <xdr:to>
      <xdr:col>52</xdr:col>
      <xdr:colOff>40821</xdr:colOff>
      <xdr:row>1</xdr:row>
      <xdr:rowOff>269423</xdr:rowOff>
    </xdr:to>
    <xdr:sp macro="" textlink="">
      <xdr:nvSpPr>
        <xdr:cNvPr id="2" name="四角形吹き出し 6">
          <a:extLst>
            <a:ext uri="{FF2B5EF4-FFF2-40B4-BE49-F238E27FC236}">
              <a16:creationId xmlns:a16="http://schemas.microsoft.com/office/drawing/2014/main" id="{400A53D4-131C-4511-9546-5EFC8B1B1399}"/>
            </a:ext>
          </a:extLst>
        </xdr:cNvPr>
        <xdr:cNvSpPr/>
      </xdr:nvSpPr>
      <xdr:spPr>
        <a:xfrm>
          <a:off x="2939144" y="81644"/>
          <a:ext cx="3469820" cy="527958"/>
        </a:xfrm>
        <a:prstGeom prst="wedgeRectCallout">
          <a:avLst>
            <a:gd name="adj1" fmla="val 9369"/>
            <a:gd name="adj2" fmla="val 94122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貸与先必須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例： 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四谷運送株式会社　本社営業所　</a:t>
          </a:r>
        </a:p>
      </xdr:txBody>
    </xdr:sp>
    <xdr:clientData fPrintsWithSheet="0"/>
  </xdr:twoCellAnchor>
  <xdr:oneCellAnchor>
    <xdr:from>
      <xdr:col>79</xdr:col>
      <xdr:colOff>95251</xdr:colOff>
      <xdr:row>35</xdr:row>
      <xdr:rowOff>149677</xdr:rowOff>
    </xdr:from>
    <xdr:ext cx="4000499" cy="1061356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FF5D669-AD04-45D5-A47F-9DF257527DE1}"/>
            </a:ext>
          </a:extLst>
        </xdr:cNvPr>
        <xdr:cNvSpPr/>
      </xdr:nvSpPr>
      <xdr:spPr>
        <a:xfrm>
          <a:off x="9769930" y="9851570"/>
          <a:ext cx="4000499" cy="1061356"/>
        </a:xfrm>
        <a:prstGeom prst="wedgeRectCallout">
          <a:avLst>
            <a:gd name="adj1" fmla="val -54689"/>
            <a:gd name="adj2" fmla="val 26944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spcCol="36000" rtlCol="0" anchor="ctr" anchorCtr="0">
          <a:noAutofit/>
        </a:bodyPr>
        <a:lstStyle/>
        <a:p>
          <a:pPr algn="l">
            <a:lnSpc>
              <a:spcPts val="1400"/>
            </a:lnSpc>
          </a:pPr>
          <a:r>
            <a:rPr kumimoji="1" lang="ja-JP" altLang="en-US" sz="1600" b="1">
              <a:solidFill>
                <a:srgbClr val="EE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1">
              <a:solidFill>
                <a:srgbClr val="EE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配車計画システム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は利用料のみなど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工事費として計上が多い   （要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内容確認）</a:t>
          </a:r>
        </a:p>
      </xdr:txBody>
    </xdr:sp>
    <xdr:clientData fPrintsWithSheet="0"/>
  </xdr:oneCellAnchor>
  <xdr:twoCellAnchor>
    <xdr:from>
      <xdr:col>79</xdr:col>
      <xdr:colOff>40821</xdr:colOff>
      <xdr:row>0</xdr:row>
      <xdr:rowOff>149679</xdr:rowOff>
    </xdr:from>
    <xdr:to>
      <xdr:col>99</xdr:col>
      <xdr:colOff>68036</xdr:colOff>
      <xdr:row>3</xdr:row>
      <xdr:rowOff>149680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38F02323-0E34-480E-AA54-DDEB2C4E1389}"/>
            </a:ext>
          </a:extLst>
        </xdr:cNvPr>
        <xdr:cNvSpPr/>
      </xdr:nvSpPr>
      <xdr:spPr>
        <a:xfrm>
          <a:off x="9715500" y="149679"/>
          <a:ext cx="2476500" cy="952501"/>
        </a:xfrm>
        <a:prstGeom prst="wedgeRectCallout">
          <a:avLst>
            <a:gd name="adj1" fmla="val -58765"/>
            <a:gd name="adj2" fmla="val -10634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6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　</a:t>
          </a:r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例：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直接「</a:t>
          </a:r>
          <a:r>
            <a:rPr kumimoji="1" lang="en-US" altLang="ja-JP" sz="1400" b="1">
              <a:solidFill>
                <a:srgbClr val="FF0000"/>
              </a:solidFill>
              <a:latin typeface="+mj-ea"/>
              <a:ea typeface="+mj-ea"/>
            </a:rPr>
            <a:t>7/10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」と入力</a:t>
          </a:r>
          <a:endParaRPr kumimoji="1" lang="en-US" altLang="ja-JP" sz="1400" b="1">
            <a:solidFill>
              <a:srgbClr val="FF0000"/>
            </a:solidFill>
            <a:latin typeface="+mj-ea"/>
            <a:ea typeface="+mj-ea"/>
          </a:endParaRPr>
        </a:p>
        <a:p>
          <a:pPr algn="l">
            <a:lnSpc>
              <a:spcPts val="1600"/>
            </a:lnSpc>
          </a:pPr>
          <a:endParaRPr kumimoji="1" lang="en-US" altLang="ja-JP" sz="1400" b="1">
            <a:solidFill>
              <a:srgbClr val="FF0000"/>
            </a:solidFill>
            <a:latin typeface="+mj-ea"/>
            <a:ea typeface="+mj-ea"/>
          </a:endParaRPr>
        </a:p>
        <a:p>
          <a:pPr algn="l">
            <a:lnSpc>
              <a:spcPts val="1600"/>
            </a:lnSpc>
          </a:pP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　　日付は７月</a:t>
          </a:r>
          <a:r>
            <a:rPr kumimoji="1" lang="en-US" altLang="ja-JP" sz="1400" b="0">
              <a:solidFill>
                <a:sysClr val="windowText" lastClr="000000"/>
              </a:solidFill>
              <a:latin typeface="+mj-ea"/>
              <a:ea typeface="+mj-ea"/>
            </a:rPr>
            <a:t>1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日以降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68036</xdr:colOff>
      <xdr:row>2</xdr:row>
      <xdr:rowOff>204108</xdr:rowOff>
    </xdr:from>
    <xdr:to>
      <xdr:col>56</xdr:col>
      <xdr:colOff>16807</xdr:colOff>
      <xdr:row>3</xdr:row>
      <xdr:rowOff>193704</xdr:rowOff>
    </xdr:to>
    <xdr:sp macro="" textlink="">
      <xdr:nvSpPr>
        <xdr:cNvPr id="3" name="四角形吹き出し 6">
          <a:extLst>
            <a:ext uri="{FF2B5EF4-FFF2-40B4-BE49-F238E27FC236}">
              <a16:creationId xmlns:a16="http://schemas.microsoft.com/office/drawing/2014/main" id="{22FBB9E0-D7C8-5BC5-E05E-8E943F938F2C}"/>
            </a:ext>
          </a:extLst>
        </xdr:cNvPr>
        <xdr:cNvSpPr/>
      </xdr:nvSpPr>
      <xdr:spPr>
        <a:xfrm>
          <a:off x="5823857" y="816429"/>
          <a:ext cx="1050950" cy="329775"/>
        </a:xfrm>
        <a:prstGeom prst="wedgeRectCallout">
          <a:avLst>
            <a:gd name="adj1" fmla="val -61369"/>
            <a:gd name="adj2" fmla="val 36851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自動入力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64</xdr:col>
      <xdr:colOff>1</xdr:colOff>
      <xdr:row>10</xdr:row>
      <xdr:rowOff>176893</xdr:rowOff>
    </xdr:from>
    <xdr:to>
      <xdr:col>73</xdr:col>
      <xdr:colOff>54428</xdr:colOff>
      <xdr:row>11</xdr:row>
      <xdr:rowOff>163286</xdr:rowOff>
    </xdr:to>
    <xdr:sp macro="" textlink="">
      <xdr:nvSpPr>
        <xdr:cNvPr id="4" name="四角形吹き出し 6">
          <a:extLst>
            <a:ext uri="{FF2B5EF4-FFF2-40B4-BE49-F238E27FC236}">
              <a16:creationId xmlns:a16="http://schemas.microsoft.com/office/drawing/2014/main" id="{AA222C5D-61A4-6028-7F5D-5A9CB954F333}"/>
            </a:ext>
          </a:extLst>
        </xdr:cNvPr>
        <xdr:cNvSpPr/>
      </xdr:nvSpPr>
      <xdr:spPr>
        <a:xfrm>
          <a:off x="7837715" y="3184072"/>
          <a:ext cx="1156606" cy="340178"/>
        </a:xfrm>
        <a:prstGeom prst="wedgeRectCallout">
          <a:avLst>
            <a:gd name="adj1" fmla="val 19419"/>
            <a:gd name="adj2" fmla="val 74491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自動入力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71</xdr:col>
      <xdr:colOff>13606</xdr:colOff>
      <xdr:row>19</xdr:row>
      <xdr:rowOff>68035</xdr:rowOff>
    </xdr:from>
    <xdr:to>
      <xdr:col>79</xdr:col>
      <xdr:colOff>84841</xdr:colOff>
      <xdr:row>20</xdr:row>
      <xdr:rowOff>288953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F68BF4C7-73F9-5B3F-BFF0-3A40B1284126}"/>
            </a:ext>
          </a:extLst>
        </xdr:cNvPr>
        <xdr:cNvSpPr/>
      </xdr:nvSpPr>
      <xdr:spPr>
        <a:xfrm>
          <a:off x="8708570" y="5606142"/>
          <a:ext cx="1050950" cy="329775"/>
        </a:xfrm>
        <a:prstGeom prst="wedgeRectCallout">
          <a:avLst>
            <a:gd name="adj1" fmla="val -23821"/>
            <a:gd name="adj2" fmla="val 82239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29</xdr:col>
      <xdr:colOff>0</xdr:colOff>
      <xdr:row>45</xdr:row>
      <xdr:rowOff>40821</xdr:rowOff>
    </xdr:from>
    <xdr:to>
      <xdr:col>37</xdr:col>
      <xdr:colOff>71235</xdr:colOff>
      <xdr:row>46</xdr:row>
      <xdr:rowOff>166489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DD7F24-869E-2B35-DDBB-693394E445EE}"/>
            </a:ext>
          </a:extLst>
        </xdr:cNvPr>
        <xdr:cNvSpPr/>
      </xdr:nvSpPr>
      <xdr:spPr>
        <a:xfrm>
          <a:off x="3551464" y="12164785"/>
          <a:ext cx="1050950" cy="329775"/>
        </a:xfrm>
        <a:prstGeom prst="wedgeRectCallout">
          <a:avLst>
            <a:gd name="adj1" fmla="val -25116"/>
            <a:gd name="adj2" fmla="val 69860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79</xdr:col>
      <xdr:colOff>13607</xdr:colOff>
      <xdr:row>0</xdr:row>
      <xdr:rowOff>272143</xdr:rowOff>
    </xdr:from>
    <xdr:to>
      <xdr:col>87</xdr:col>
      <xdr:colOff>84843</xdr:colOff>
      <xdr:row>1</xdr:row>
      <xdr:rowOff>261739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6035A331-1A2D-830C-EB44-6CA861087BD7}"/>
            </a:ext>
          </a:extLst>
        </xdr:cNvPr>
        <xdr:cNvSpPr/>
      </xdr:nvSpPr>
      <xdr:spPr>
        <a:xfrm>
          <a:off x="9688286" y="272143"/>
          <a:ext cx="1050950" cy="329775"/>
        </a:xfrm>
        <a:prstGeom prst="wedgeRectCallout">
          <a:avLst>
            <a:gd name="adj1" fmla="val -62663"/>
            <a:gd name="adj2" fmla="val -285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自動入力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5</xdr:col>
      <xdr:colOff>27214</xdr:colOff>
      <xdr:row>7</xdr:row>
      <xdr:rowOff>190501</xdr:rowOff>
    </xdr:from>
    <xdr:to>
      <xdr:col>13</xdr:col>
      <xdr:colOff>98449</xdr:colOff>
      <xdr:row>8</xdr:row>
      <xdr:rowOff>166490</xdr:rowOff>
    </xdr:to>
    <xdr:sp macro="" textlink="">
      <xdr:nvSpPr>
        <xdr:cNvPr id="10" name="四角形吹き出し 6">
          <a:extLst>
            <a:ext uri="{FF2B5EF4-FFF2-40B4-BE49-F238E27FC236}">
              <a16:creationId xmlns:a16="http://schemas.microsoft.com/office/drawing/2014/main" id="{AD2BEDB7-7978-3CB1-C5D7-B4CBB7837D66}"/>
            </a:ext>
          </a:extLst>
        </xdr:cNvPr>
        <xdr:cNvSpPr/>
      </xdr:nvSpPr>
      <xdr:spPr>
        <a:xfrm>
          <a:off x="639535" y="2136322"/>
          <a:ext cx="1050950" cy="329775"/>
        </a:xfrm>
        <a:prstGeom prst="wedgeRectCallout">
          <a:avLst>
            <a:gd name="adj1" fmla="val 59042"/>
            <a:gd name="adj2" fmla="val 36852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自動入力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6</xdr:col>
      <xdr:colOff>-1</xdr:colOff>
      <xdr:row>9</xdr:row>
      <xdr:rowOff>299358</xdr:rowOff>
    </xdr:from>
    <xdr:to>
      <xdr:col>14</xdr:col>
      <xdr:colOff>71235</xdr:colOff>
      <xdr:row>10</xdr:row>
      <xdr:rowOff>275347</xdr:rowOff>
    </xdr:to>
    <xdr:sp macro="" textlink="">
      <xdr:nvSpPr>
        <xdr:cNvPr id="2" name="四角形吹き出し 6">
          <a:extLst>
            <a:ext uri="{FF2B5EF4-FFF2-40B4-BE49-F238E27FC236}">
              <a16:creationId xmlns:a16="http://schemas.microsoft.com/office/drawing/2014/main" id="{D9FFF3F9-961E-418B-B90C-013E067E7D42}"/>
            </a:ext>
          </a:extLst>
        </xdr:cNvPr>
        <xdr:cNvSpPr/>
      </xdr:nvSpPr>
      <xdr:spPr>
        <a:xfrm>
          <a:off x="734785" y="2952751"/>
          <a:ext cx="1050950" cy="329775"/>
        </a:xfrm>
        <a:prstGeom prst="wedgeRectCallout">
          <a:avLst>
            <a:gd name="adj1" fmla="val 33148"/>
            <a:gd name="adj2" fmla="val 69860"/>
          </a:avLst>
        </a:prstGeom>
        <a:solidFill>
          <a:srgbClr val="CC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600"/>
            </a:lnSpc>
          </a:pP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84</xdr:col>
      <xdr:colOff>40823</xdr:colOff>
      <xdr:row>5</xdr:row>
      <xdr:rowOff>136069</xdr:rowOff>
    </xdr:from>
    <xdr:to>
      <xdr:col>130</xdr:col>
      <xdr:colOff>258535</xdr:colOff>
      <xdr:row>26</xdr:row>
      <xdr:rowOff>68036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8412B63-145E-44B3-8E72-F940721ABB17}"/>
            </a:ext>
          </a:extLst>
        </xdr:cNvPr>
        <xdr:cNvSpPr txBox="1"/>
      </xdr:nvSpPr>
      <xdr:spPr>
        <a:xfrm>
          <a:off x="10327823" y="1469569"/>
          <a:ext cx="7606391" cy="5973538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endParaRPr kumimoji="1" lang="en-US" altLang="ja-JP" sz="18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>
            <a:lnSpc>
              <a:spcPts val="1300"/>
            </a:lnSpc>
          </a:pPr>
          <a:endParaRPr kumimoji="1" lang="en-US" altLang="ja-JP" sz="18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このファイルは下記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「シートタブ」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により２種類の用紙があります。</a:t>
          </a:r>
          <a:endParaRPr kumimoji="1" lang="en-US" altLang="ja-JP" sz="16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300"/>
            </a:lnSpc>
          </a:pPr>
          <a:endParaRPr kumimoji="1"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400"/>
            </a:lnSpc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　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別紙</a:t>
          </a:r>
          <a:r>
            <a:rPr kumimoji="1" lang="en-US" altLang="ja-JP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4-1 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補助対象　：補助対象のみ記載</a:t>
          </a:r>
          <a:endParaRPr kumimoji="1"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  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別紙</a:t>
          </a:r>
          <a:r>
            <a:rPr kumimoji="1" lang="en-US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4-2 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補助対象外</a:t>
          </a:r>
          <a:r>
            <a:rPr kumimoji="1" lang="ja-JP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補助対象外のみ記載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           ＜＜＜　注意事項　＞＞＞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>
            <a:lnSpc>
              <a:spcPts val="1600"/>
            </a:lnSpc>
          </a:pPr>
          <a:endParaRPr lang="en-US" altLang="ja-JP" sz="1400">
            <a:effectLst/>
          </a:endParaRPr>
        </a:p>
        <a:p>
          <a:pPr eaLnBrk="1" fontAlgn="auto" latinLnBrk="0" hangingPunct="1">
            <a:lnSpc>
              <a:spcPts val="1600"/>
            </a:lnSpc>
          </a:pPr>
          <a:endParaRPr lang="ja-JP" altLang="ja-JP" sz="1400">
            <a:effectLst/>
          </a:endParaRPr>
        </a:p>
        <a:p>
          <a:pPr eaLnBrk="1" fontAlgn="auto" latinLnBrk="0" hangingPunct="1">
            <a:lnSpc>
              <a:spcPts val="1900"/>
            </a:lnSpc>
          </a:pP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　 １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．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配車計画システム関係</a:t>
          </a:r>
          <a:endParaRPr kumimoji="1" lang="en-US" altLang="ja-JP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>
            <a:lnSpc>
              <a:spcPts val="1900"/>
            </a:lnSpc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・</a:t>
          </a:r>
          <a:r>
            <a:rPr kumimoji="1" lang="ja-JP" altLang="en-US" sz="14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補助対象：</a:t>
          </a:r>
          <a:r>
            <a:rPr kumimoji="1" lang="ja-JP" altLang="en-US" sz="1400" b="1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システムの設計開発費</a:t>
          </a:r>
          <a:endParaRPr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　　　　　　 ソフトウェア、地図データ、サーバー、通信装置等</a:t>
          </a:r>
          <a:endParaRPr lang="en-US" altLang="ja-JP" sz="1400" b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・</a:t>
          </a:r>
          <a:r>
            <a:rPr kumimoji="1" lang="ja-JP" altLang="en-US" sz="14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補助対象外： </a:t>
          </a: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データ取得に関係ない機器・部品、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 　　　　 スマートフォン、タブレット端末など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</a:t>
          </a:r>
          <a:r>
            <a:rPr kumimoji="1" lang="ja-JP" altLang="en-US" sz="14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２．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事務所機器関係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　①ソフトウエア他：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　・</a:t>
          </a:r>
          <a:r>
            <a:rPr kumimoji="1" lang="ja-JP" altLang="en-US" sz="1400" b="1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補助対象は： </a:t>
          </a:r>
          <a:r>
            <a:rPr kumimoji="1" lang="ja-JP" alt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ソフトウエア・システム利用料の月額・年額利用料</a:t>
          </a:r>
          <a:endParaRPr kumimoji="1" lang="en-US" altLang="ja-JP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 　  　（事業期間中に発生かつ支払い完了するもの）</a:t>
          </a:r>
          <a:endParaRPr kumimoji="1" lang="en-US" altLang="ja-JP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＜その他、ご不明な点はお問合せ願います。＞</a:t>
          </a: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>
            <a:lnSpc>
              <a:spcPts val="1000"/>
            </a:lnSpc>
          </a:pP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000"/>
            </a:lnSpc>
          </a:pPr>
          <a:endParaRPr kumimoji="1" lang="ja-JP" altLang="en-US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S&#26222;&#21450;&#20107;&#26989;\&#8251;18&#24180;&#24230;EMS&#65288;&#30690;&#23822;&#25285;&#24403;&#65289;\&#8251;&#31532;2&#27425;&#30003;&#35531;&#38306;&#20418;\H18&#31532;2&#22238;&#21463;&#20184;&#847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.TEIKOUGAI\&#12487;&#12473;&#12463;&#12488;&#12483;&#12503;\&#30330;&#27880;&#26360;\H18&#31532;2&#22238;&#21463;&#20184;&#847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vo-8\private\EMS&#26222;&#21450;&#20107;&#26989;\&#8251;18&#24180;&#24230;EMS&#65288;&#30690;&#23822;&#25285;&#24403;&#65289;\H18&#31532;&#65297;&#22238;&#21463;&#20184;&#847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ブロック"/>
      <sheetName val="Bブロック"/>
      <sheetName val="Cブロック"/>
      <sheetName val="Dブロック"/>
      <sheetName val="Eブロック"/>
      <sheetName val="5台以下"/>
      <sheetName val="検索用"/>
      <sheetName val="取下げ"/>
      <sheetName val="第1回受付"/>
      <sheetName val="更新"/>
      <sheetName val="A集計"/>
      <sheetName val="B集計"/>
      <sheetName val="C集計"/>
      <sheetName val="D集計"/>
      <sheetName val="E集計"/>
      <sheetName val="全体の集計"/>
      <sheetName val="全体の集計その2"/>
      <sheetName val="都道府県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A2" t="str">
            <v>北海道</v>
          </cell>
          <cell r="B2" t="str">
            <v>埼玉県</v>
          </cell>
          <cell r="C2" t="str">
            <v>神奈川県</v>
          </cell>
          <cell r="D2" t="str">
            <v>三重県</v>
          </cell>
          <cell r="E2" t="str">
            <v>鳥取県</v>
          </cell>
          <cell r="G2" t="str">
            <v>OK</v>
          </cell>
          <cell r="H2" t="str">
            <v>未</v>
          </cell>
        </row>
        <row r="3">
          <cell r="A3" t="str">
            <v>青森県</v>
          </cell>
          <cell r="B3" t="str">
            <v>千葉県</v>
          </cell>
          <cell r="C3" t="str">
            <v>山梨県</v>
          </cell>
          <cell r="D3" t="str">
            <v>福井県</v>
          </cell>
          <cell r="E3" t="str">
            <v>岡山県</v>
          </cell>
          <cell r="G3" t="str">
            <v>小浦方</v>
          </cell>
          <cell r="H3" t="str">
            <v>済</v>
          </cell>
        </row>
        <row r="4">
          <cell r="A4" t="str">
            <v>秋田県</v>
          </cell>
          <cell r="B4" t="str">
            <v>東京都</v>
          </cell>
          <cell r="C4" t="str">
            <v>富山県</v>
          </cell>
          <cell r="D4" t="str">
            <v>岐阜県</v>
          </cell>
          <cell r="E4" t="str">
            <v>島根県</v>
          </cell>
          <cell r="G4" t="str">
            <v>佐藤</v>
          </cell>
        </row>
        <row r="5">
          <cell r="A5" t="str">
            <v>宮城県</v>
          </cell>
          <cell r="C5" t="str">
            <v>石川県</v>
          </cell>
          <cell r="D5" t="str">
            <v>大阪府</v>
          </cell>
          <cell r="E5" t="str">
            <v>広島県</v>
          </cell>
          <cell r="G5" t="str">
            <v>坂上</v>
          </cell>
        </row>
        <row r="6">
          <cell r="A6" t="str">
            <v>福島県</v>
          </cell>
          <cell r="C6" t="str">
            <v>新潟県</v>
          </cell>
          <cell r="D6" t="str">
            <v>京都府</v>
          </cell>
          <cell r="E6" t="str">
            <v>山口県</v>
          </cell>
          <cell r="G6" t="str">
            <v>森</v>
          </cell>
        </row>
        <row r="7">
          <cell r="A7" t="str">
            <v>岩手県</v>
          </cell>
          <cell r="C7" t="str">
            <v>長野県</v>
          </cell>
          <cell r="D7" t="str">
            <v>奈良県</v>
          </cell>
          <cell r="E7" t="str">
            <v>香川県</v>
          </cell>
          <cell r="G7" t="str">
            <v>矢崎</v>
          </cell>
        </row>
        <row r="8">
          <cell r="A8" t="str">
            <v>山形県</v>
          </cell>
          <cell r="C8" t="str">
            <v>愛知県</v>
          </cell>
          <cell r="D8" t="str">
            <v>兵庫県</v>
          </cell>
          <cell r="E8" t="str">
            <v>愛媛県</v>
          </cell>
        </row>
        <row r="9">
          <cell r="A9" t="str">
            <v>茨城県</v>
          </cell>
          <cell r="C9" t="str">
            <v>静岡県</v>
          </cell>
          <cell r="D9" t="str">
            <v>和歌山県</v>
          </cell>
          <cell r="E9" t="str">
            <v>高知県</v>
          </cell>
        </row>
        <row r="10">
          <cell r="A10" t="str">
            <v>栃木県</v>
          </cell>
          <cell r="D10" t="str">
            <v>滋賀県</v>
          </cell>
          <cell r="E10" t="str">
            <v>徳島県</v>
          </cell>
        </row>
        <row r="11">
          <cell r="A11" t="str">
            <v>群馬県</v>
          </cell>
          <cell r="E11" t="str">
            <v>福岡県</v>
          </cell>
        </row>
        <row r="12">
          <cell r="E12" t="str">
            <v>長崎県</v>
          </cell>
        </row>
        <row r="13">
          <cell r="E13" t="str">
            <v>佐賀県</v>
          </cell>
        </row>
        <row r="14">
          <cell r="E14" t="str">
            <v>熊本県</v>
          </cell>
        </row>
        <row r="15">
          <cell r="E15" t="str">
            <v>鹿児島県</v>
          </cell>
        </row>
        <row r="16">
          <cell r="E16" t="str">
            <v>大分県</v>
          </cell>
        </row>
        <row r="17">
          <cell r="E17" t="str">
            <v>宮崎県</v>
          </cell>
        </row>
        <row r="18">
          <cell r="E18" t="str">
            <v>沖縄県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ブロック"/>
      <sheetName val="Bブロック"/>
      <sheetName val="Cブロック"/>
      <sheetName val="Dブロック"/>
      <sheetName val="Eブロック"/>
      <sheetName val="5台以下"/>
      <sheetName val="検索用"/>
      <sheetName val="取下げ"/>
      <sheetName val="第1回受付"/>
      <sheetName val="更新"/>
      <sheetName val="A集計"/>
      <sheetName val="B集計"/>
      <sheetName val="C集計"/>
      <sheetName val="D集計"/>
      <sheetName val="E集計"/>
      <sheetName val="全体の集計"/>
      <sheetName val="全体の集計その2"/>
      <sheetName val="都道府県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A2" t="str">
            <v>北海道</v>
          </cell>
          <cell r="B2" t="str">
            <v>埼玉県</v>
          </cell>
          <cell r="C2" t="str">
            <v>神奈川県</v>
          </cell>
          <cell r="D2" t="str">
            <v>三重県</v>
          </cell>
          <cell r="E2" t="str">
            <v>鳥取県</v>
          </cell>
          <cell r="G2" t="str">
            <v>OK</v>
          </cell>
          <cell r="H2" t="str">
            <v>未</v>
          </cell>
        </row>
        <row r="3">
          <cell r="A3" t="str">
            <v>青森県</v>
          </cell>
          <cell r="B3" t="str">
            <v>千葉県</v>
          </cell>
          <cell r="C3" t="str">
            <v>山梨県</v>
          </cell>
          <cell r="D3" t="str">
            <v>福井県</v>
          </cell>
          <cell r="E3" t="str">
            <v>岡山県</v>
          </cell>
          <cell r="G3" t="str">
            <v>小浦方</v>
          </cell>
          <cell r="H3" t="str">
            <v>済</v>
          </cell>
        </row>
        <row r="4">
          <cell r="A4" t="str">
            <v>秋田県</v>
          </cell>
          <cell r="B4" t="str">
            <v>東京都</v>
          </cell>
          <cell r="C4" t="str">
            <v>富山県</v>
          </cell>
          <cell r="D4" t="str">
            <v>岐阜県</v>
          </cell>
          <cell r="E4" t="str">
            <v>島根県</v>
          </cell>
          <cell r="G4" t="str">
            <v>佐藤</v>
          </cell>
        </row>
        <row r="5">
          <cell r="A5" t="str">
            <v>宮城県</v>
          </cell>
          <cell r="C5" t="str">
            <v>石川県</v>
          </cell>
          <cell r="D5" t="str">
            <v>大阪府</v>
          </cell>
          <cell r="E5" t="str">
            <v>広島県</v>
          </cell>
          <cell r="G5" t="str">
            <v>坂上</v>
          </cell>
        </row>
        <row r="6">
          <cell r="A6" t="str">
            <v>福島県</v>
          </cell>
          <cell r="C6" t="str">
            <v>新潟県</v>
          </cell>
          <cell r="D6" t="str">
            <v>京都府</v>
          </cell>
          <cell r="E6" t="str">
            <v>山口県</v>
          </cell>
          <cell r="G6" t="str">
            <v>森</v>
          </cell>
        </row>
        <row r="7">
          <cell r="A7" t="str">
            <v>岩手県</v>
          </cell>
          <cell r="C7" t="str">
            <v>長野県</v>
          </cell>
          <cell r="D7" t="str">
            <v>奈良県</v>
          </cell>
          <cell r="E7" t="str">
            <v>香川県</v>
          </cell>
          <cell r="G7" t="str">
            <v>矢崎</v>
          </cell>
        </row>
        <row r="8">
          <cell r="A8" t="str">
            <v>山形県</v>
          </cell>
          <cell r="C8" t="str">
            <v>愛知県</v>
          </cell>
          <cell r="D8" t="str">
            <v>兵庫県</v>
          </cell>
          <cell r="E8" t="str">
            <v>愛媛県</v>
          </cell>
        </row>
        <row r="9">
          <cell r="A9" t="str">
            <v>茨城県</v>
          </cell>
          <cell r="C9" t="str">
            <v>静岡県</v>
          </cell>
          <cell r="D9" t="str">
            <v>和歌山県</v>
          </cell>
          <cell r="E9" t="str">
            <v>高知県</v>
          </cell>
        </row>
        <row r="10">
          <cell r="A10" t="str">
            <v>栃木県</v>
          </cell>
          <cell r="D10" t="str">
            <v>滋賀県</v>
          </cell>
          <cell r="E10" t="str">
            <v>徳島県</v>
          </cell>
        </row>
        <row r="11">
          <cell r="A11" t="str">
            <v>群馬県</v>
          </cell>
          <cell r="E11" t="str">
            <v>福岡県</v>
          </cell>
        </row>
        <row r="12">
          <cell r="E12" t="str">
            <v>長崎県</v>
          </cell>
        </row>
        <row r="13">
          <cell r="E13" t="str">
            <v>佐賀県</v>
          </cell>
        </row>
        <row r="14">
          <cell r="E14" t="str">
            <v>熊本県</v>
          </cell>
        </row>
        <row r="15">
          <cell r="E15" t="str">
            <v>鹿児島県</v>
          </cell>
        </row>
        <row r="16">
          <cell r="E16" t="str">
            <v>大分県</v>
          </cell>
        </row>
        <row r="17">
          <cell r="E17" t="str">
            <v>宮崎県</v>
          </cell>
        </row>
        <row r="18">
          <cell r="E18" t="str">
            <v>沖縄県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ブロック第1回"/>
      <sheetName val="Bブロック第1回"/>
      <sheetName val="Cブロック第1回"/>
      <sheetName val="Dブロック第1回"/>
      <sheetName val="Eブロック第1回"/>
      <sheetName val="検索用"/>
      <sheetName val="取下げ"/>
      <sheetName val="更新"/>
      <sheetName val="A集計"/>
      <sheetName val="B集計"/>
      <sheetName val="C集計"/>
      <sheetName val="D集計"/>
      <sheetName val="E集計"/>
      <sheetName val="全体の集計"/>
      <sheetName val="全体の集計その2"/>
      <sheetName val="都道府県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">
          <cell r="A2" t="str">
            <v>北海道</v>
          </cell>
          <cell r="B2" t="str">
            <v>埼玉県</v>
          </cell>
          <cell r="C2" t="str">
            <v>神奈川県</v>
          </cell>
          <cell r="D2" t="str">
            <v>三重県</v>
          </cell>
          <cell r="E2" t="str">
            <v>鳥取県</v>
          </cell>
        </row>
        <row r="3">
          <cell r="A3" t="str">
            <v>青森県</v>
          </cell>
          <cell r="B3" t="str">
            <v>千葉県</v>
          </cell>
          <cell r="C3" t="str">
            <v>山梨県</v>
          </cell>
          <cell r="D3" t="str">
            <v>福井県</v>
          </cell>
          <cell r="E3" t="str">
            <v>岡山県</v>
          </cell>
        </row>
        <row r="4">
          <cell r="A4" t="str">
            <v>秋田県</v>
          </cell>
          <cell r="B4" t="str">
            <v>東京都</v>
          </cell>
          <cell r="C4" t="str">
            <v>富山県</v>
          </cell>
          <cell r="D4" t="str">
            <v>岐阜県</v>
          </cell>
          <cell r="E4" t="str">
            <v>島根県</v>
          </cell>
        </row>
        <row r="5">
          <cell r="A5" t="str">
            <v>宮城県</v>
          </cell>
          <cell r="C5" t="str">
            <v>石川県</v>
          </cell>
          <cell r="D5" t="str">
            <v>大阪府</v>
          </cell>
          <cell r="E5" t="str">
            <v>広島県</v>
          </cell>
        </row>
        <row r="6">
          <cell r="A6" t="str">
            <v>福島県</v>
          </cell>
          <cell r="C6" t="str">
            <v>新潟県</v>
          </cell>
          <cell r="D6" t="str">
            <v>京都府</v>
          </cell>
          <cell r="E6" t="str">
            <v>山口県</v>
          </cell>
        </row>
        <row r="7">
          <cell r="A7" t="str">
            <v>岩手県</v>
          </cell>
          <cell r="C7" t="str">
            <v>長野県</v>
          </cell>
          <cell r="D7" t="str">
            <v>奈良県</v>
          </cell>
          <cell r="E7" t="str">
            <v>香川県</v>
          </cell>
        </row>
        <row r="8">
          <cell r="A8" t="str">
            <v>山形県</v>
          </cell>
          <cell r="C8" t="str">
            <v>愛知県</v>
          </cell>
          <cell r="D8" t="str">
            <v>兵庫県</v>
          </cell>
          <cell r="E8" t="str">
            <v>愛媛県</v>
          </cell>
        </row>
        <row r="9">
          <cell r="A9" t="str">
            <v>茨城県</v>
          </cell>
          <cell r="C9" t="str">
            <v>静岡県</v>
          </cell>
          <cell r="D9" t="str">
            <v>和歌山県</v>
          </cell>
          <cell r="E9" t="str">
            <v>高知県</v>
          </cell>
        </row>
        <row r="10">
          <cell r="A10" t="str">
            <v>栃木県</v>
          </cell>
          <cell r="D10" t="str">
            <v>滋賀県</v>
          </cell>
          <cell r="E10" t="str">
            <v>徳島県</v>
          </cell>
        </row>
        <row r="11">
          <cell r="A11" t="str">
            <v>群馬県</v>
          </cell>
          <cell r="E11" t="str">
            <v>福岡県</v>
          </cell>
        </row>
        <row r="12">
          <cell r="E12" t="str">
            <v>長崎県</v>
          </cell>
        </row>
        <row r="13">
          <cell r="E13" t="str">
            <v>佐賀県</v>
          </cell>
        </row>
        <row r="14">
          <cell r="E14" t="str">
            <v>熊本県</v>
          </cell>
        </row>
        <row r="15">
          <cell r="E15" t="str">
            <v>鹿児島県</v>
          </cell>
        </row>
        <row r="16">
          <cell r="E16" t="str">
            <v>大分県</v>
          </cell>
        </row>
        <row r="17">
          <cell r="E17" t="str">
            <v>宮崎県</v>
          </cell>
        </row>
        <row r="18">
          <cell r="E18" t="str">
            <v>沖縄県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E0D6-DA0D-4F6A-B561-43B911F2A079}">
  <sheetPr>
    <tabColor rgb="FFCCFFFF"/>
  </sheetPr>
  <dimension ref="B1:DU54"/>
  <sheetViews>
    <sheetView showGridLines="0" showZeros="0" tabSelected="1" view="pageBreakPreview" zoomScale="70" zoomScaleNormal="70" zoomScaleSheetLayoutView="70" workbookViewId="0">
      <selection activeCell="FC30" sqref="FC30"/>
    </sheetView>
  </sheetViews>
  <sheetFormatPr defaultColWidth="1.625" defaultRowHeight="13.5" x14ac:dyDescent="0.15"/>
  <cols>
    <col min="1" max="123" width="1.625" style="4"/>
    <col min="124" max="125" width="12.125" style="4" customWidth="1"/>
    <col min="126" max="16384" width="1.625" style="4"/>
  </cols>
  <sheetData>
    <row r="1" spans="2:107" ht="26.25" customHeight="1" x14ac:dyDescent="0.15">
      <c r="B1" s="2" t="s">
        <v>51</v>
      </c>
    </row>
    <row r="2" spans="2:107" ht="21" customHeight="1" x14ac:dyDescent="0.15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6" t="s">
        <v>68</v>
      </c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8"/>
      <c r="BZ2" s="8"/>
    </row>
    <row r="3" spans="2:107" ht="26.25" customHeight="1" x14ac:dyDescent="0.15">
      <c r="E3" s="2"/>
      <c r="F3" s="131" t="s">
        <v>9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2"/>
      <c r="BC3" s="2"/>
      <c r="BD3" s="2"/>
      <c r="BE3" s="2"/>
      <c r="BF3" s="2"/>
      <c r="BG3" s="2"/>
      <c r="BH3" s="2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7"/>
      <c r="CB3" s="9"/>
      <c r="CC3" s="8"/>
      <c r="CD3" s="6"/>
      <c r="CE3" s="6"/>
      <c r="CF3" s="6"/>
      <c r="CG3" s="6"/>
      <c r="CH3" s="6"/>
      <c r="CI3" s="6"/>
      <c r="CJ3" s="6"/>
    </row>
    <row r="4" spans="2:107" ht="21.75" customHeight="1" x14ac:dyDescent="0.15">
      <c r="F4" s="46" t="s">
        <v>34</v>
      </c>
      <c r="G4" s="46"/>
      <c r="H4" s="46"/>
      <c r="I4" s="46"/>
      <c r="J4" s="46"/>
      <c r="K4" s="46"/>
      <c r="L4" s="46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"/>
      <c r="AR4" s="5"/>
      <c r="AS4" s="5" t="s">
        <v>35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2:107" ht="9" customHeight="1" x14ac:dyDescent="0.1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2:107" ht="27.75" customHeight="1" x14ac:dyDescent="0.15">
      <c r="E6" s="51" t="s">
        <v>65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10"/>
      <c r="BY6" s="10"/>
      <c r="BZ6" s="10"/>
      <c r="CA6" s="10"/>
      <c r="CB6" s="10"/>
    </row>
    <row r="7" spans="2:107" ht="20.25" customHeight="1" x14ac:dyDescent="0.15"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10"/>
      <c r="BY7" s="10"/>
      <c r="BZ7" s="10"/>
      <c r="CA7" s="10"/>
      <c r="CB7" s="10"/>
    </row>
    <row r="8" spans="2:107" ht="27.75" customHeight="1" x14ac:dyDescent="0.15"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141" t="s">
        <v>64</v>
      </c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10"/>
      <c r="BY8" s="10"/>
      <c r="BZ8" s="10"/>
      <c r="CA8" s="10"/>
      <c r="CB8" s="10"/>
    </row>
    <row r="9" spans="2:107" ht="27.75" customHeight="1" x14ac:dyDescent="0.15"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49"/>
      <c r="Q9" s="49"/>
      <c r="R9" s="49"/>
      <c r="S9" s="50" t="s">
        <v>53</v>
      </c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10"/>
      <c r="BY9" s="10"/>
      <c r="BZ9" s="10"/>
      <c r="CA9" s="10"/>
      <c r="CB9" s="10"/>
      <c r="DC9" s="22" t="s">
        <v>56</v>
      </c>
    </row>
    <row r="10" spans="2:107" ht="27.75" customHeight="1" x14ac:dyDescent="0.15"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49"/>
      <c r="Q10" s="49"/>
      <c r="R10" s="49"/>
      <c r="S10" s="140" t="s">
        <v>54</v>
      </c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10"/>
      <c r="BY10" s="10"/>
      <c r="BZ10" s="10"/>
      <c r="CA10" s="10"/>
      <c r="CB10" s="10"/>
    </row>
    <row r="11" spans="2:107" ht="27.75" customHeight="1" x14ac:dyDescent="0.15"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10"/>
      <c r="BY11" s="10"/>
      <c r="BZ11" s="10"/>
      <c r="CA11" s="10"/>
      <c r="CB11" s="10"/>
    </row>
    <row r="12" spans="2:107" ht="21" customHeight="1" x14ac:dyDescent="0.15">
      <c r="G12" s="70" t="s">
        <v>7</v>
      </c>
      <c r="H12" s="70"/>
      <c r="I12" s="70"/>
      <c r="J12" s="70"/>
      <c r="K12" s="70"/>
      <c r="L12" s="70"/>
      <c r="M12" s="70"/>
      <c r="N12" s="65">
        <f>BJ44</f>
        <v>0</v>
      </c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9" t="s">
        <v>0</v>
      </c>
      <c r="AF12" s="69"/>
      <c r="AG12" s="69"/>
      <c r="AH12" s="11"/>
      <c r="AI12" s="11"/>
      <c r="AJ12" s="11"/>
      <c r="AK12" s="11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12"/>
      <c r="BZ12" s="12"/>
      <c r="CA12" s="12"/>
      <c r="CB12" s="12"/>
      <c r="CC12" s="1"/>
      <c r="CD12" s="1"/>
      <c r="CE12" s="1"/>
      <c r="CF12" s="1"/>
      <c r="CG12" s="1"/>
      <c r="CH12" s="1"/>
      <c r="CI12" s="1"/>
      <c r="CJ12" s="1"/>
    </row>
    <row r="13" spans="2:107" ht="21" customHeight="1" x14ac:dyDescent="0.15">
      <c r="G13" s="64" t="s">
        <v>1</v>
      </c>
      <c r="H13" s="64"/>
      <c r="I13" s="64"/>
      <c r="J13" s="64"/>
      <c r="K13" s="64"/>
      <c r="L13" s="64"/>
      <c r="M13" s="64"/>
      <c r="N13" s="77">
        <f>ROUNDDOWN(N12*10%,0)</f>
        <v>0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64" t="s">
        <v>0</v>
      </c>
      <c r="AF13" s="64"/>
      <c r="AG13" s="64"/>
      <c r="AH13" s="11"/>
      <c r="AI13" s="11"/>
      <c r="AJ13" s="11"/>
      <c r="AK13" s="11"/>
      <c r="AL13" s="67" t="s">
        <v>25</v>
      </c>
      <c r="AM13" s="67"/>
      <c r="AN13" s="67"/>
      <c r="AO13" s="67"/>
      <c r="AP13" s="67"/>
      <c r="AQ13" s="67"/>
      <c r="AR13" s="67"/>
      <c r="AS13" s="67"/>
      <c r="AT13" s="67"/>
      <c r="AU13" s="67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12"/>
      <c r="BZ13" s="12"/>
      <c r="CA13" s="12"/>
      <c r="CB13" s="12"/>
      <c r="CC13" s="1"/>
      <c r="CD13" s="1"/>
      <c r="CE13" s="1"/>
      <c r="CF13" s="1"/>
      <c r="CG13" s="1"/>
      <c r="CH13" s="1"/>
      <c r="CI13" s="1"/>
      <c r="CJ13" s="1"/>
    </row>
    <row r="14" spans="2:107" ht="21" customHeight="1" x14ac:dyDescent="0.15">
      <c r="G14" s="64" t="s">
        <v>10</v>
      </c>
      <c r="H14" s="64"/>
      <c r="I14" s="64"/>
      <c r="J14" s="64"/>
      <c r="K14" s="64"/>
      <c r="L14" s="64"/>
      <c r="M14" s="64"/>
      <c r="N14" s="77">
        <f>N12+N13</f>
        <v>0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64" t="s">
        <v>0</v>
      </c>
      <c r="AF14" s="64"/>
      <c r="AG14" s="64"/>
      <c r="AH14" s="11"/>
      <c r="AI14" s="11"/>
      <c r="AJ14" s="11"/>
      <c r="AK14" s="11"/>
      <c r="AL14" s="67" t="s">
        <v>26</v>
      </c>
      <c r="AM14" s="67"/>
      <c r="AN14" s="67"/>
      <c r="AO14" s="67"/>
      <c r="AP14" s="67"/>
      <c r="AQ14" s="67"/>
      <c r="AR14" s="67"/>
      <c r="AS14" s="67"/>
      <c r="AT14" s="67"/>
      <c r="AU14" s="67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CB14" s="1"/>
      <c r="CC14" s="1"/>
      <c r="CD14" s="1"/>
      <c r="CE14" s="1"/>
      <c r="CF14" s="1"/>
      <c r="CG14" s="1"/>
      <c r="CH14" s="1"/>
      <c r="CI14" s="1"/>
      <c r="CJ14" s="1"/>
    </row>
    <row r="15" spans="2:107" ht="21" customHeight="1" x14ac:dyDescent="0.15">
      <c r="M15" s="22" t="s">
        <v>59</v>
      </c>
      <c r="BW15" s="32" t="s">
        <v>43</v>
      </c>
    </row>
    <row r="16" spans="2:107" ht="21" customHeight="1" x14ac:dyDescent="0.15">
      <c r="G16" s="57" t="s">
        <v>39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73" t="s">
        <v>47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13"/>
      <c r="AH16" s="13"/>
      <c r="AI16" s="13"/>
      <c r="AM16" s="66" t="s">
        <v>11</v>
      </c>
      <c r="AN16" s="66"/>
      <c r="AO16" s="66"/>
      <c r="AP16" s="66"/>
      <c r="AQ16" s="66"/>
      <c r="AR16" s="66"/>
      <c r="AS16" s="66"/>
      <c r="AT16" s="66"/>
      <c r="AU16" s="66"/>
      <c r="AV16" s="66"/>
      <c r="AW16" s="40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</row>
    <row r="17" spans="5:111" ht="21" customHeight="1" x14ac:dyDescent="0.15">
      <c r="G17" s="56" t="s">
        <v>6</v>
      </c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75" t="s">
        <v>69</v>
      </c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13"/>
      <c r="AH17" s="13"/>
      <c r="AI17" s="13"/>
      <c r="AM17" s="52" t="s">
        <v>12</v>
      </c>
      <c r="AN17" s="52"/>
      <c r="AO17" s="52"/>
      <c r="AP17" s="52"/>
      <c r="AQ17" s="52"/>
      <c r="AR17" s="52"/>
      <c r="AS17" s="52"/>
      <c r="AT17" s="52"/>
      <c r="AU17" s="52"/>
      <c r="AV17" s="52"/>
      <c r="AW17" s="40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</row>
    <row r="18" spans="5:111" ht="21" customHeight="1" x14ac:dyDescent="0.15">
      <c r="G18" s="57" t="s">
        <v>57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24"/>
      <c r="S18" s="25"/>
      <c r="T18" s="61"/>
      <c r="U18" s="61"/>
      <c r="V18" s="61"/>
      <c r="W18" s="62" t="s">
        <v>58</v>
      </c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13"/>
      <c r="AI18" s="13"/>
      <c r="AM18" s="52" t="s">
        <v>13</v>
      </c>
      <c r="AN18" s="52"/>
      <c r="AO18" s="52"/>
      <c r="AP18" s="52"/>
      <c r="AQ18" s="52"/>
      <c r="AR18" s="52"/>
      <c r="AS18" s="52"/>
      <c r="AT18" s="52"/>
      <c r="AU18" s="52"/>
      <c r="AV18" s="52"/>
      <c r="AW18" s="40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DC18" s="35" t="s">
        <v>61</v>
      </c>
    </row>
    <row r="19" spans="5:111" ht="21" customHeight="1" x14ac:dyDescent="0.15">
      <c r="E19" s="71" t="s">
        <v>63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8"/>
      <c r="U19" s="78"/>
      <c r="V19" s="78"/>
      <c r="W19" s="79" t="s">
        <v>60</v>
      </c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M19" s="63" t="s">
        <v>27</v>
      </c>
      <c r="AN19" s="52"/>
      <c r="AO19" s="52"/>
      <c r="AP19" s="52"/>
      <c r="AQ19" s="52"/>
      <c r="AR19" s="52"/>
      <c r="AS19" s="52"/>
      <c r="AT19" s="52"/>
      <c r="AU19" s="52"/>
      <c r="AV19" s="52"/>
      <c r="AW19" s="72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35" t="s">
        <v>62</v>
      </c>
      <c r="DD19" s="14"/>
      <c r="DE19" s="14"/>
      <c r="DF19" s="14"/>
      <c r="DG19" s="14"/>
    </row>
    <row r="20" spans="5:111" ht="8.25" customHeight="1" thickBot="1" x14ac:dyDescent="0.2"/>
    <row r="21" spans="5:111" ht="33.75" customHeight="1" thickBot="1" x14ac:dyDescent="0.2">
      <c r="E21" s="58" t="s">
        <v>5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/>
      <c r="AC21" s="54" t="s">
        <v>14</v>
      </c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 t="s">
        <v>2</v>
      </c>
      <c r="AV21" s="54"/>
      <c r="AW21" s="54"/>
      <c r="AX21" s="54"/>
      <c r="AY21" s="54"/>
      <c r="AZ21" s="54"/>
      <c r="BA21" s="54"/>
      <c r="BB21" s="54" t="s">
        <v>3</v>
      </c>
      <c r="BC21" s="54"/>
      <c r="BD21" s="54"/>
      <c r="BE21" s="54"/>
      <c r="BF21" s="54"/>
      <c r="BG21" s="54"/>
      <c r="BH21" s="54"/>
      <c r="BI21" s="54"/>
      <c r="BJ21" s="54" t="s">
        <v>15</v>
      </c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5"/>
    </row>
    <row r="22" spans="5:111" ht="20.25" customHeight="1" x14ac:dyDescent="0.15">
      <c r="E22" s="112" t="s">
        <v>22</v>
      </c>
      <c r="F22" s="113"/>
      <c r="G22" s="113"/>
      <c r="H22" s="86" t="s">
        <v>4</v>
      </c>
      <c r="I22" s="86"/>
      <c r="J22" s="86"/>
      <c r="K22" s="132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2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53"/>
      <c r="AV22" s="53"/>
      <c r="AW22" s="53"/>
      <c r="AX22" s="53"/>
      <c r="AY22" s="53"/>
      <c r="AZ22" s="53"/>
      <c r="BA22" s="53"/>
      <c r="BB22" s="129"/>
      <c r="BC22" s="129"/>
      <c r="BD22" s="129"/>
      <c r="BE22" s="129"/>
      <c r="BF22" s="129"/>
      <c r="BG22" s="129"/>
      <c r="BH22" s="129"/>
      <c r="BI22" s="129"/>
      <c r="BJ22" s="37">
        <f t="shared" ref="BJ22:BJ26" si="0">AU22*BB22</f>
        <v>0</v>
      </c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8"/>
    </row>
    <row r="23" spans="5:111" ht="20.25" customHeight="1" x14ac:dyDescent="0.15">
      <c r="E23" s="114"/>
      <c r="F23" s="115"/>
      <c r="G23" s="115"/>
      <c r="H23" s="86"/>
      <c r="I23" s="86"/>
      <c r="J23" s="86"/>
      <c r="K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4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39"/>
      <c r="AV23" s="39"/>
      <c r="AW23" s="39"/>
      <c r="AX23" s="39"/>
      <c r="AY23" s="39"/>
      <c r="AZ23" s="39"/>
      <c r="BA23" s="39"/>
      <c r="BB23" s="42"/>
      <c r="BC23" s="42"/>
      <c r="BD23" s="42"/>
      <c r="BE23" s="42"/>
      <c r="BF23" s="42"/>
      <c r="BG23" s="42"/>
      <c r="BH23" s="42"/>
      <c r="BI23" s="42"/>
      <c r="BJ23" s="37">
        <f t="shared" si="0"/>
        <v>0</v>
      </c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8"/>
    </row>
    <row r="24" spans="5:111" ht="20.25" customHeight="1" x14ac:dyDescent="0.15">
      <c r="E24" s="114"/>
      <c r="F24" s="115"/>
      <c r="G24" s="115"/>
      <c r="H24" s="86"/>
      <c r="I24" s="86"/>
      <c r="J24" s="86"/>
      <c r="K24" s="44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4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39"/>
      <c r="AV24" s="39"/>
      <c r="AW24" s="39"/>
      <c r="AX24" s="39"/>
      <c r="AY24" s="39"/>
      <c r="AZ24" s="39"/>
      <c r="BA24" s="39"/>
      <c r="BB24" s="42"/>
      <c r="BC24" s="42"/>
      <c r="BD24" s="42"/>
      <c r="BE24" s="42"/>
      <c r="BF24" s="42"/>
      <c r="BG24" s="42"/>
      <c r="BH24" s="42"/>
      <c r="BI24" s="42"/>
      <c r="BJ24" s="37">
        <f t="shared" si="0"/>
        <v>0</v>
      </c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8"/>
    </row>
    <row r="25" spans="5:111" ht="20.25" customHeight="1" x14ac:dyDescent="0.15">
      <c r="E25" s="114"/>
      <c r="F25" s="115"/>
      <c r="G25" s="115"/>
      <c r="H25" s="87"/>
      <c r="I25" s="87"/>
      <c r="J25" s="87"/>
      <c r="K25" s="44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4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39"/>
      <c r="AV25" s="39"/>
      <c r="AW25" s="39"/>
      <c r="AX25" s="39"/>
      <c r="AY25" s="39"/>
      <c r="AZ25" s="39"/>
      <c r="BA25" s="39"/>
      <c r="BB25" s="42"/>
      <c r="BC25" s="42"/>
      <c r="BD25" s="42"/>
      <c r="BE25" s="42"/>
      <c r="BF25" s="42"/>
      <c r="BG25" s="42"/>
      <c r="BH25" s="42"/>
      <c r="BI25" s="42"/>
      <c r="BJ25" s="37">
        <f t="shared" si="0"/>
        <v>0</v>
      </c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8"/>
    </row>
    <row r="26" spans="5:111" ht="20.25" customHeight="1" x14ac:dyDescent="0.15">
      <c r="E26" s="114"/>
      <c r="F26" s="115"/>
      <c r="G26" s="115"/>
      <c r="H26" s="87"/>
      <c r="I26" s="87"/>
      <c r="J26" s="87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39"/>
      <c r="AV26" s="39"/>
      <c r="AW26" s="39"/>
      <c r="AX26" s="39"/>
      <c r="AY26" s="39"/>
      <c r="AZ26" s="39"/>
      <c r="BA26" s="39"/>
      <c r="BB26" s="42"/>
      <c r="BC26" s="42"/>
      <c r="BD26" s="42"/>
      <c r="BE26" s="42"/>
      <c r="BF26" s="42"/>
      <c r="BG26" s="42"/>
      <c r="BH26" s="42"/>
      <c r="BI26" s="42"/>
      <c r="BJ26" s="37">
        <f t="shared" si="0"/>
        <v>0</v>
      </c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8"/>
    </row>
    <row r="27" spans="5:111" ht="20.25" customHeight="1" x14ac:dyDescent="0.15">
      <c r="E27" s="114"/>
      <c r="F27" s="115"/>
      <c r="G27" s="115"/>
      <c r="H27" s="87"/>
      <c r="I27" s="87"/>
      <c r="J27" s="94"/>
      <c r="K27" s="43" t="s">
        <v>28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83">
        <f>SUM(BJ22:BW26)</f>
        <v>0</v>
      </c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4"/>
    </row>
    <row r="28" spans="5:111" ht="20.25" customHeight="1" x14ac:dyDescent="0.15">
      <c r="E28" s="114"/>
      <c r="F28" s="115"/>
      <c r="G28" s="115"/>
      <c r="H28" s="93" t="s">
        <v>37</v>
      </c>
      <c r="I28" s="87"/>
      <c r="J28" s="87"/>
      <c r="K28" s="81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1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39"/>
      <c r="AV28" s="39"/>
      <c r="AW28" s="39"/>
      <c r="AX28" s="39"/>
      <c r="AY28" s="39"/>
      <c r="AZ28" s="39"/>
      <c r="BA28" s="39"/>
      <c r="BB28" s="42"/>
      <c r="BC28" s="42"/>
      <c r="BD28" s="42"/>
      <c r="BE28" s="42"/>
      <c r="BF28" s="42"/>
      <c r="BG28" s="42"/>
      <c r="BH28" s="42"/>
      <c r="BI28" s="42"/>
      <c r="BJ28" s="37">
        <f>AU28*BB28</f>
        <v>0</v>
      </c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8"/>
    </row>
    <row r="29" spans="5:111" ht="20.25" customHeight="1" x14ac:dyDescent="0.15">
      <c r="E29" s="114"/>
      <c r="F29" s="115"/>
      <c r="G29" s="115"/>
      <c r="H29" s="87"/>
      <c r="I29" s="87"/>
      <c r="J29" s="94"/>
      <c r="K29" s="44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4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39"/>
      <c r="AV29" s="39"/>
      <c r="AW29" s="39"/>
      <c r="AX29" s="39"/>
      <c r="AY29" s="39"/>
      <c r="AZ29" s="39"/>
      <c r="BA29" s="39"/>
      <c r="BB29" s="42"/>
      <c r="BC29" s="42"/>
      <c r="BD29" s="42"/>
      <c r="BE29" s="42"/>
      <c r="BF29" s="42"/>
      <c r="BG29" s="42"/>
      <c r="BH29" s="42"/>
      <c r="BI29" s="42"/>
      <c r="BJ29" s="37">
        <f>AU29*BB29</f>
        <v>0</v>
      </c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8"/>
    </row>
    <row r="30" spans="5:111" ht="20.25" customHeight="1" x14ac:dyDescent="0.15">
      <c r="E30" s="114"/>
      <c r="F30" s="115"/>
      <c r="G30" s="115"/>
      <c r="H30" s="87"/>
      <c r="I30" s="87"/>
      <c r="J30" s="94"/>
      <c r="K30" s="126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8"/>
      <c r="AC30" s="44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39"/>
      <c r="AV30" s="39"/>
      <c r="AW30" s="39"/>
      <c r="AX30" s="39"/>
      <c r="AY30" s="39"/>
      <c r="AZ30" s="39"/>
      <c r="BA30" s="39"/>
      <c r="BB30" s="42"/>
      <c r="BC30" s="42"/>
      <c r="BD30" s="42"/>
      <c r="BE30" s="42"/>
      <c r="BF30" s="42"/>
      <c r="BG30" s="42"/>
      <c r="BH30" s="42"/>
      <c r="BI30" s="42"/>
      <c r="BJ30" s="37">
        <f>AU30*BB30</f>
        <v>0</v>
      </c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8"/>
    </row>
    <row r="31" spans="5:111" ht="20.25" customHeight="1" x14ac:dyDescent="0.15">
      <c r="E31" s="114"/>
      <c r="F31" s="115"/>
      <c r="G31" s="115"/>
      <c r="H31" s="87"/>
      <c r="I31" s="87"/>
      <c r="J31" s="87"/>
      <c r="K31" s="124" t="s">
        <v>29</v>
      </c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5"/>
      <c r="BJ31" s="83">
        <f>SUM(BJ28:BW30)</f>
        <v>0</v>
      </c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4"/>
      <c r="BZ31" s="15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</row>
    <row r="32" spans="5:111" ht="20.25" customHeight="1" thickBot="1" x14ac:dyDescent="0.2">
      <c r="E32" s="116"/>
      <c r="F32" s="117"/>
      <c r="G32" s="117"/>
      <c r="H32" s="85" t="s">
        <v>16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8">
        <f>BJ27+BJ31</f>
        <v>0</v>
      </c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9"/>
    </row>
    <row r="33" spans="5:97" ht="20.25" customHeight="1" x14ac:dyDescent="0.15">
      <c r="E33" s="112" t="s">
        <v>8</v>
      </c>
      <c r="F33" s="113"/>
      <c r="G33" s="113"/>
      <c r="H33" s="86" t="s">
        <v>17</v>
      </c>
      <c r="I33" s="86"/>
      <c r="J33" s="86"/>
      <c r="K33" s="44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4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53"/>
      <c r="AV33" s="53"/>
      <c r="AW33" s="53"/>
      <c r="AX33" s="53"/>
      <c r="AY33" s="53"/>
      <c r="AZ33" s="53"/>
      <c r="BA33" s="53"/>
      <c r="BB33" s="129"/>
      <c r="BC33" s="129"/>
      <c r="BD33" s="129"/>
      <c r="BE33" s="129"/>
      <c r="BF33" s="129"/>
      <c r="BG33" s="129"/>
      <c r="BH33" s="129"/>
      <c r="BI33" s="129"/>
      <c r="BJ33" s="37">
        <f>AU33*BB33</f>
        <v>0</v>
      </c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8"/>
    </row>
    <row r="34" spans="5:97" ht="20.25" customHeight="1" x14ac:dyDescent="0.15">
      <c r="E34" s="114"/>
      <c r="F34" s="115"/>
      <c r="G34" s="115"/>
      <c r="H34" s="87"/>
      <c r="I34" s="87"/>
      <c r="J34" s="87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44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39"/>
      <c r="AV34" s="39"/>
      <c r="AW34" s="39"/>
      <c r="AX34" s="39"/>
      <c r="AY34" s="39"/>
      <c r="AZ34" s="39"/>
      <c r="BA34" s="39"/>
      <c r="BB34" s="42"/>
      <c r="BC34" s="42"/>
      <c r="BD34" s="42"/>
      <c r="BE34" s="42"/>
      <c r="BF34" s="42"/>
      <c r="BG34" s="42"/>
      <c r="BH34" s="42"/>
      <c r="BI34" s="42"/>
      <c r="BJ34" s="37">
        <f>AU34*BB34</f>
        <v>0</v>
      </c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8"/>
    </row>
    <row r="35" spans="5:97" ht="20.25" customHeight="1" x14ac:dyDescent="0.15">
      <c r="E35" s="114"/>
      <c r="F35" s="115"/>
      <c r="G35" s="115"/>
      <c r="H35" s="87"/>
      <c r="I35" s="87"/>
      <c r="J35" s="87"/>
      <c r="K35" s="4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4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39"/>
      <c r="AV35" s="39"/>
      <c r="AW35" s="39"/>
      <c r="AX35" s="39"/>
      <c r="AY35" s="39"/>
      <c r="AZ35" s="39"/>
      <c r="BA35" s="39"/>
      <c r="BB35" s="42"/>
      <c r="BC35" s="42"/>
      <c r="BD35" s="42"/>
      <c r="BE35" s="42"/>
      <c r="BF35" s="42"/>
      <c r="BG35" s="42"/>
      <c r="BH35" s="42"/>
      <c r="BI35" s="42"/>
      <c r="BJ35" s="37">
        <f>AU35*BB35</f>
        <v>0</v>
      </c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8"/>
    </row>
    <row r="36" spans="5:97" ht="20.25" customHeight="1" x14ac:dyDescent="0.15">
      <c r="E36" s="114"/>
      <c r="F36" s="115"/>
      <c r="G36" s="115"/>
      <c r="H36" s="87"/>
      <c r="I36" s="87"/>
      <c r="J36" s="87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37">
        <f>AU36*BB36</f>
        <v>0</v>
      </c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8"/>
    </row>
    <row r="37" spans="5:97" ht="20.25" customHeight="1" x14ac:dyDescent="0.15">
      <c r="E37" s="114"/>
      <c r="F37" s="115"/>
      <c r="G37" s="115"/>
      <c r="H37" s="87"/>
      <c r="I37" s="87"/>
      <c r="J37" s="87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37">
        <f>AU37*BB37</f>
        <v>0</v>
      </c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8"/>
    </row>
    <row r="38" spans="5:97" ht="20.25" customHeight="1" x14ac:dyDescent="0.15">
      <c r="E38" s="114"/>
      <c r="F38" s="115"/>
      <c r="G38" s="115"/>
      <c r="H38" s="87"/>
      <c r="I38" s="87"/>
      <c r="J38" s="87"/>
      <c r="K38" s="43" t="s">
        <v>30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83">
        <f>SUM(BJ33:BW37)</f>
        <v>0</v>
      </c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4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</row>
    <row r="39" spans="5:97" ht="20.25" customHeight="1" x14ac:dyDescent="0.15">
      <c r="E39" s="114"/>
      <c r="F39" s="115"/>
      <c r="G39" s="115"/>
      <c r="H39" s="93" t="s">
        <v>37</v>
      </c>
      <c r="I39" s="87"/>
      <c r="J39" s="87"/>
      <c r="K39" s="44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4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39"/>
      <c r="AV39" s="39"/>
      <c r="AW39" s="39"/>
      <c r="AX39" s="39"/>
      <c r="AY39" s="39"/>
      <c r="AZ39" s="39"/>
      <c r="BA39" s="39"/>
      <c r="BB39" s="42"/>
      <c r="BC39" s="42"/>
      <c r="BD39" s="42"/>
      <c r="BE39" s="42"/>
      <c r="BF39" s="42"/>
      <c r="BG39" s="42"/>
      <c r="BH39" s="42"/>
      <c r="BI39" s="42"/>
      <c r="BJ39" s="37">
        <f>AU39*BB39</f>
        <v>0</v>
      </c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8"/>
    </row>
    <row r="40" spans="5:97" ht="20.25" customHeight="1" x14ac:dyDescent="0.15">
      <c r="E40" s="114"/>
      <c r="F40" s="115"/>
      <c r="G40" s="115"/>
      <c r="H40" s="87"/>
      <c r="I40" s="87"/>
      <c r="J40" s="94"/>
      <c r="K40" s="44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4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39"/>
      <c r="AV40" s="39"/>
      <c r="AW40" s="39"/>
      <c r="AX40" s="39"/>
      <c r="AY40" s="39"/>
      <c r="AZ40" s="39"/>
      <c r="BA40" s="39"/>
      <c r="BB40" s="42"/>
      <c r="BC40" s="42"/>
      <c r="BD40" s="42"/>
      <c r="BE40" s="42"/>
      <c r="BF40" s="42"/>
      <c r="BG40" s="42"/>
      <c r="BH40" s="42"/>
      <c r="BI40" s="42"/>
      <c r="BJ40" s="37">
        <f>AU40*BB40</f>
        <v>0</v>
      </c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8"/>
    </row>
    <row r="41" spans="5:97" ht="20.25" customHeight="1" x14ac:dyDescent="0.15">
      <c r="E41" s="114"/>
      <c r="F41" s="115"/>
      <c r="G41" s="115"/>
      <c r="H41" s="87"/>
      <c r="I41" s="87"/>
      <c r="J41" s="94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37">
        <f>AU41*BB41</f>
        <v>0</v>
      </c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8"/>
    </row>
    <row r="42" spans="5:97" ht="20.25" customHeight="1" x14ac:dyDescent="0.15">
      <c r="E42" s="114"/>
      <c r="F42" s="115"/>
      <c r="G42" s="115"/>
      <c r="H42" s="87"/>
      <c r="I42" s="87"/>
      <c r="J42" s="87"/>
      <c r="K42" s="43" t="s">
        <v>31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83">
        <f>SUM(BJ39:BW41)</f>
        <v>0</v>
      </c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4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</row>
    <row r="43" spans="5:97" ht="20.25" customHeight="1" thickBot="1" x14ac:dyDescent="0.2">
      <c r="E43" s="116"/>
      <c r="F43" s="117"/>
      <c r="G43" s="117"/>
      <c r="H43" s="118" t="s">
        <v>18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9"/>
      <c r="BJ43" s="120">
        <f>BJ38+BJ42</f>
        <v>0</v>
      </c>
      <c r="BK43" s="121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3"/>
    </row>
    <row r="44" spans="5:97" ht="30" customHeight="1" thickBot="1" x14ac:dyDescent="0.2">
      <c r="E44" s="90" t="s">
        <v>19</v>
      </c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2"/>
      <c r="BJ44" s="95">
        <f>BJ32+BJ43</f>
        <v>0</v>
      </c>
      <c r="BK44" s="96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8"/>
    </row>
    <row r="45" spans="5:97" ht="17.25" customHeight="1" x14ac:dyDescent="0.15">
      <c r="E45" s="17"/>
      <c r="F45" s="23" t="s">
        <v>38</v>
      </c>
      <c r="G45" s="17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19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</row>
    <row r="46" spans="5:97" ht="12" customHeight="1" x14ac:dyDescent="0.15"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19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</row>
    <row r="47" spans="5:97" ht="12" customHeight="1" x14ac:dyDescent="0.15">
      <c r="E47" s="26" t="s">
        <v>42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19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</row>
    <row r="48" spans="5:97" ht="21.75" customHeight="1" x14ac:dyDescent="0.15">
      <c r="E48" s="100" t="s">
        <v>40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42">
        <f>BJ27+BJ38</f>
        <v>0</v>
      </c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03" t="s">
        <v>0</v>
      </c>
      <c r="AL48" s="104"/>
      <c r="AM48" s="108" t="s">
        <v>50</v>
      </c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9"/>
      <c r="BJ48" s="144">
        <f>(BJ42+BJ31)</f>
        <v>0</v>
      </c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03" t="s">
        <v>0</v>
      </c>
      <c r="BW48" s="104"/>
      <c r="BX48" s="2"/>
      <c r="BY48" s="2"/>
      <c r="BZ48" s="2"/>
      <c r="CA48" s="2"/>
      <c r="CB48" s="2"/>
      <c r="CC48" s="2"/>
    </row>
    <row r="49" spans="5:125" ht="21.75" customHeight="1" x14ac:dyDescent="0.15">
      <c r="E49" s="100" t="s">
        <v>49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34">
        <f>BJ44</f>
        <v>0</v>
      </c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03" t="s">
        <v>0</v>
      </c>
      <c r="AL49" s="104"/>
      <c r="AM49" s="136" t="s">
        <v>67</v>
      </c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7"/>
      <c r="BJ49" s="138">
        <f>ROUNDDOWN(DU49,-3)</f>
        <v>0</v>
      </c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03" t="s">
        <v>0</v>
      </c>
      <c r="BW49" s="104"/>
      <c r="BX49" s="2"/>
      <c r="BY49" s="2"/>
      <c r="BZ49" s="2"/>
      <c r="CA49" s="2"/>
      <c r="CB49" s="2"/>
      <c r="CC49" s="2"/>
      <c r="DT49" s="33">
        <f>IF(T18="",0,W49/1)</f>
        <v>0</v>
      </c>
      <c r="DU49" s="33">
        <f>IF(DT49&lt;80000000,DT49/2,40000000)</f>
        <v>0</v>
      </c>
    </row>
    <row r="50" spans="5:125" ht="4.5" customHeight="1" x14ac:dyDescent="0.15"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9"/>
      <c r="AL50" s="29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29"/>
      <c r="BW50" s="29"/>
      <c r="BX50" s="2"/>
      <c r="BY50" s="2"/>
      <c r="BZ50" s="2"/>
      <c r="CA50" s="2"/>
      <c r="CB50" s="2"/>
      <c r="CC50" s="2"/>
    </row>
    <row r="51" spans="5:125" ht="21.75" customHeight="1" x14ac:dyDescent="0.15">
      <c r="E51" s="100" t="s">
        <v>41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6">
        <f>W48+'見積書(補助対象外)'!DY48</f>
        <v>0</v>
      </c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3" t="s">
        <v>0</v>
      </c>
      <c r="AL51" s="104"/>
      <c r="AM51" s="108" t="s">
        <v>48</v>
      </c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9"/>
      <c r="BJ51" s="110">
        <f>BJ48+'見積書(補助対象外)'!DZ48</f>
        <v>0</v>
      </c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03" t="s">
        <v>0</v>
      </c>
      <c r="BW51" s="104"/>
      <c r="BX51" s="2"/>
      <c r="BY51" s="2"/>
      <c r="BZ51" s="2"/>
      <c r="CA51" s="2"/>
      <c r="CB51" s="2"/>
      <c r="CC51" s="2"/>
      <c r="DT51" s="15"/>
    </row>
    <row r="52" spans="5:125" ht="21.75" customHeight="1" x14ac:dyDescent="0.15">
      <c r="E52" s="100" t="s">
        <v>45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1">
        <f>W51+BJ51</f>
        <v>0</v>
      </c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3" t="s">
        <v>0</v>
      </c>
      <c r="AL52" s="104"/>
      <c r="AM52" s="105" t="s">
        <v>46</v>
      </c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2"/>
      <c r="BY52" s="2"/>
      <c r="BZ52" s="2"/>
      <c r="CA52" s="2"/>
      <c r="CB52" s="2"/>
      <c r="CC52" s="2"/>
      <c r="DT52" s="15"/>
    </row>
    <row r="53" spans="5:125" ht="21.75" customHeight="1" x14ac:dyDescent="0.15">
      <c r="E53" s="99" t="s">
        <v>20</v>
      </c>
      <c r="F53" s="99"/>
      <c r="G53" s="99"/>
      <c r="H53" s="4" t="s">
        <v>21</v>
      </c>
      <c r="BO53" s="22" t="s">
        <v>24</v>
      </c>
    </row>
    <row r="54" spans="5:125" ht="23.25" customHeight="1" x14ac:dyDescent="0.15"/>
  </sheetData>
  <sheetProtection sheet="1" objects="1" scenarios="1"/>
  <mergeCells count="171">
    <mergeCell ref="F3:BA3"/>
    <mergeCell ref="AC22:AT22"/>
    <mergeCell ref="BB22:BI22"/>
    <mergeCell ref="BJ22:BW22"/>
    <mergeCell ref="AW18:BW18"/>
    <mergeCell ref="H22:J27"/>
    <mergeCell ref="K22:AB22"/>
    <mergeCell ref="E49:V49"/>
    <mergeCell ref="W49:AJ49"/>
    <mergeCell ref="AK49:AL49"/>
    <mergeCell ref="AM49:BI49"/>
    <mergeCell ref="BJ49:BU49"/>
    <mergeCell ref="BV49:BW49"/>
    <mergeCell ref="P10:R10"/>
    <mergeCell ref="S10:BM10"/>
    <mergeCell ref="P8:BM8"/>
    <mergeCell ref="AM48:BI48"/>
    <mergeCell ref="E48:V48"/>
    <mergeCell ref="W48:AJ48"/>
    <mergeCell ref="AK48:AL48"/>
    <mergeCell ref="BJ48:BU48"/>
    <mergeCell ref="G13:M13"/>
    <mergeCell ref="N13:AD13"/>
    <mergeCell ref="G14:M14"/>
    <mergeCell ref="BJ28:BW28"/>
    <mergeCell ref="K31:BI31"/>
    <mergeCell ref="K30:AB30"/>
    <mergeCell ref="AC30:AT30"/>
    <mergeCell ref="AU30:BA30"/>
    <mergeCell ref="BB36:BI36"/>
    <mergeCell ref="BJ33:BW33"/>
    <mergeCell ref="AC35:AT35"/>
    <mergeCell ref="BJ34:BW34"/>
    <mergeCell ref="AC33:AT33"/>
    <mergeCell ref="BJ36:BW36"/>
    <mergeCell ref="BB33:BI33"/>
    <mergeCell ref="AC29:AT29"/>
    <mergeCell ref="BJ31:BW31"/>
    <mergeCell ref="AU36:BA36"/>
    <mergeCell ref="K34:AB34"/>
    <mergeCell ref="H28:J31"/>
    <mergeCell ref="E53:G53"/>
    <mergeCell ref="K38:BI38"/>
    <mergeCell ref="E52:V52"/>
    <mergeCell ref="W52:AJ52"/>
    <mergeCell ref="AK52:AL52"/>
    <mergeCell ref="AM52:BW52"/>
    <mergeCell ref="E51:V51"/>
    <mergeCell ref="W51:AJ51"/>
    <mergeCell ref="AK51:AL51"/>
    <mergeCell ref="AM51:BI51"/>
    <mergeCell ref="BJ51:BU51"/>
    <mergeCell ref="BV51:BW51"/>
    <mergeCell ref="BJ30:BW30"/>
    <mergeCell ref="AU33:BA33"/>
    <mergeCell ref="E22:G32"/>
    <mergeCell ref="E33:G43"/>
    <mergeCell ref="AC40:AT40"/>
    <mergeCell ref="BV48:BW48"/>
    <mergeCell ref="AU40:BA40"/>
    <mergeCell ref="AU41:BA41"/>
    <mergeCell ref="BJ38:BW38"/>
    <mergeCell ref="H43:BI43"/>
    <mergeCell ref="BJ43:BW43"/>
    <mergeCell ref="K41:AB41"/>
    <mergeCell ref="AC41:AT41"/>
    <mergeCell ref="E44:BI44"/>
    <mergeCell ref="H39:J42"/>
    <mergeCell ref="K39:AB39"/>
    <mergeCell ref="AC39:AT39"/>
    <mergeCell ref="AU39:BA39"/>
    <mergeCell ref="BB39:BI39"/>
    <mergeCell ref="BJ39:BW39"/>
    <mergeCell ref="BB40:BI40"/>
    <mergeCell ref="BJ40:BW40"/>
    <mergeCell ref="BB41:BI41"/>
    <mergeCell ref="K40:AB40"/>
    <mergeCell ref="BJ44:BW44"/>
    <mergeCell ref="BJ41:BW41"/>
    <mergeCell ref="K42:BI42"/>
    <mergeCell ref="BJ42:BW42"/>
    <mergeCell ref="AU37:BA37"/>
    <mergeCell ref="BB37:BI37"/>
    <mergeCell ref="BJ37:BW37"/>
    <mergeCell ref="BJ24:BW24"/>
    <mergeCell ref="K28:AB28"/>
    <mergeCell ref="AC28:AT28"/>
    <mergeCell ref="AU29:BA29"/>
    <mergeCell ref="BB29:BI29"/>
    <mergeCell ref="BJ27:BW27"/>
    <mergeCell ref="K26:AB26"/>
    <mergeCell ref="AC26:AT26"/>
    <mergeCell ref="BB25:BI25"/>
    <mergeCell ref="AC24:AT24"/>
    <mergeCell ref="K35:AB35"/>
    <mergeCell ref="AC37:AT37"/>
    <mergeCell ref="K29:AB29"/>
    <mergeCell ref="BB30:BI30"/>
    <mergeCell ref="K37:AB37"/>
    <mergeCell ref="K33:AB33"/>
    <mergeCell ref="H32:BI32"/>
    <mergeCell ref="H33:J38"/>
    <mergeCell ref="BJ32:BW32"/>
    <mergeCell ref="K36:AB36"/>
    <mergeCell ref="AC36:AT36"/>
    <mergeCell ref="AL13:AU13"/>
    <mergeCell ref="AV14:BX14"/>
    <mergeCell ref="AE12:AG12"/>
    <mergeCell ref="AL14:AU14"/>
    <mergeCell ref="G12:M12"/>
    <mergeCell ref="BB21:BI21"/>
    <mergeCell ref="E19:S19"/>
    <mergeCell ref="K23:AB23"/>
    <mergeCell ref="AW19:BW19"/>
    <mergeCell ref="R16:AF16"/>
    <mergeCell ref="AW17:BW17"/>
    <mergeCell ref="R17:AF17"/>
    <mergeCell ref="N14:AD14"/>
    <mergeCell ref="AE14:AG14"/>
    <mergeCell ref="T19:V19"/>
    <mergeCell ref="G16:Q16"/>
    <mergeCell ref="W19:AJ19"/>
    <mergeCell ref="AV12:BX12"/>
    <mergeCell ref="AV13:BX13"/>
    <mergeCell ref="M4:AP4"/>
    <mergeCell ref="P9:R9"/>
    <mergeCell ref="S9:BM9"/>
    <mergeCell ref="AU28:BA28"/>
    <mergeCell ref="BB28:BI28"/>
    <mergeCell ref="E6:BW6"/>
    <mergeCell ref="AM17:AV17"/>
    <mergeCell ref="AM18:AV18"/>
    <mergeCell ref="AU22:BA22"/>
    <mergeCell ref="AU25:BA25"/>
    <mergeCell ref="BJ21:BW21"/>
    <mergeCell ref="G17:Q17"/>
    <mergeCell ref="G18:Q18"/>
    <mergeCell ref="AC21:AT21"/>
    <mergeCell ref="AU21:BA21"/>
    <mergeCell ref="E21:AB21"/>
    <mergeCell ref="T18:V18"/>
    <mergeCell ref="W18:AG18"/>
    <mergeCell ref="AM19:AV19"/>
    <mergeCell ref="AE13:AG13"/>
    <mergeCell ref="AC23:AT23"/>
    <mergeCell ref="K24:AB24"/>
    <mergeCell ref="N12:AD12"/>
    <mergeCell ref="AM16:AV16"/>
    <mergeCell ref="BF2:BX2"/>
    <mergeCell ref="BJ35:BW35"/>
    <mergeCell ref="AU24:BA24"/>
    <mergeCell ref="AW16:BW16"/>
    <mergeCell ref="BJ29:BW29"/>
    <mergeCell ref="BJ23:BW23"/>
    <mergeCell ref="AU34:BA34"/>
    <mergeCell ref="BB34:BI34"/>
    <mergeCell ref="AU35:BA35"/>
    <mergeCell ref="AU23:BA23"/>
    <mergeCell ref="BJ26:BW26"/>
    <mergeCell ref="K27:BI27"/>
    <mergeCell ref="AC34:AT34"/>
    <mergeCell ref="BB23:BI23"/>
    <mergeCell ref="BB24:BI24"/>
    <mergeCell ref="BB35:BI35"/>
    <mergeCell ref="BJ25:BW25"/>
    <mergeCell ref="AU26:BA26"/>
    <mergeCell ref="BB26:BI26"/>
    <mergeCell ref="K25:AB25"/>
    <mergeCell ref="AC25:AT25"/>
    <mergeCell ref="F4:L4"/>
    <mergeCell ref="AL12:AU12"/>
  </mergeCells>
  <phoneticPr fontId="2"/>
  <dataValidations count="3">
    <dataValidation imeMode="off" allowBlank="1" showInputMessage="1" showErrorMessage="1" sqref="AW17:BW19 N12:AD14 AU28:BI30 AU39:BI41 AU33:BI37 BK22:BW47 BJ22:BJ51 AU22:BI26" xr:uid="{6C3A2820-790F-4D31-8C3E-55881EC5DB20}"/>
    <dataValidation type="list" allowBlank="1" showInputMessage="1" showErrorMessage="1" sqref="P9:R10" xr:uid="{037FC228-959C-4A18-B8EE-4A21D725446A}">
      <formula1>$DC$9</formula1>
    </dataValidation>
    <dataValidation type="list" allowBlank="1" showInputMessage="1" showErrorMessage="1" sqref="T19:V19" xr:uid="{13847509-E386-4137-BEB9-FAA281C53371}">
      <formula1>$DC$18:$DC$19</formula1>
    </dataValidation>
  </dataValidations>
  <printOptions horizontalCentered="1" verticalCentered="1"/>
  <pageMargins left="0" right="0" top="0" bottom="0" header="0.23622047244094491" footer="0.19685039370078741"/>
  <pageSetup paperSize="9"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635A-9EA2-49E5-969F-F87B4DCACA1B}">
  <sheetPr>
    <tabColor rgb="FFCCFFCC"/>
  </sheetPr>
  <dimension ref="B1:EA50"/>
  <sheetViews>
    <sheetView showGridLines="0" showZeros="0" view="pageBreakPreview" zoomScale="70" zoomScaleNormal="70" zoomScaleSheetLayoutView="70" workbookViewId="0">
      <selection activeCell="CG35" sqref="CG35"/>
    </sheetView>
  </sheetViews>
  <sheetFormatPr defaultColWidth="1.625" defaultRowHeight="13.5" x14ac:dyDescent="0.15"/>
  <cols>
    <col min="1" max="127" width="1.625" style="4"/>
    <col min="128" max="131" width="9.25" style="4" customWidth="1"/>
    <col min="132" max="150" width="1.625" style="4"/>
    <col min="151" max="151" width="12" style="4" customWidth="1"/>
    <col min="152" max="16384" width="1.625" style="4"/>
  </cols>
  <sheetData>
    <row r="1" spans="2:131" ht="26.25" customHeight="1" x14ac:dyDescent="0.15">
      <c r="B1" s="2" t="s">
        <v>52</v>
      </c>
    </row>
    <row r="2" spans="2:131" ht="21" customHeight="1" x14ac:dyDescent="0.15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146" t="str">
        <f>'見積書(補助対象)'!BF2</f>
        <v>令和8年　月　日</v>
      </c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2"/>
      <c r="BZ2" s="6"/>
      <c r="CA2" s="7"/>
      <c r="CB2" s="8"/>
      <c r="CC2" s="8"/>
    </row>
    <row r="3" spans="2:131" ht="26.25" customHeight="1" x14ac:dyDescent="0.15">
      <c r="E3" s="2"/>
      <c r="F3" s="131" t="s">
        <v>9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2"/>
      <c r="BC3" s="2"/>
      <c r="BD3" s="2"/>
      <c r="BE3" s="2"/>
      <c r="BF3" s="2"/>
      <c r="BG3" s="2"/>
      <c r="BH3" s="2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7"/>
      <c r="CB3" s="9"/>
      <c r="CC3" s="8"/>
      <c r="CD3" s="6"/>
      <c r="CE3" s="6"/>
      <c r="CF3" s="6"/>
      <c r="CG3" s="6"/>
      <c r="CH3" s="6"/>
      <c r="CI3" s="6"/>
      <c r="CJ3" s="6"/>
    </row>
    <row r="4" spans="2:131" ht="21.75" customHeight="1" x14ac:dyDescent="0.15">
      <c r="F4" s="46" t="s">
        <v>34</v>
      </c>
      <c r="G4" s="46"/>
      <c r="H4" s="46"/>
      <c r="I4" s="46"/>
      <c r="J4" s="46"/>
      <c r="K4" s="46"/>
      <c r="L4" s="46"/>
      <c r="M4" s="48">
        <f>'見積書(補助対象)'!M4</f>
        <v>0</v>
      </c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5"/>
      <c r="AR4" s="5"/>
      <c r="AS4" s="5" t="s">
        <v>35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2:131" ht="9" customHeight="1" x14ac:dyDescent="0.1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2:131" ht="27.75" customHeight="1" x14ac:dyDescent="0.15">
      <c r="E6" s="51" t="s">
        <v>66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10"/>
      <c r="BY6" s="10"/>
      <c r="BZ6" s="10"/>
      <c r="CA6" s="10"/>
      <c r="CB6" s="10"/>
    </row>
    <row r="7" spans="2:131" ht="20.25" customHeight="1" x14ac:dyDescent="0.15"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10"/>
      <c r="BY7" s="10"/>
      <c r="BZ7" s="10"/>
      <c r="CA7" s="10"/>
      <c r="CB7" s="10"/>
    </row>
    <row r="8" spans="2:131" ht="27.75" customHeight="1" x14ac:dyDescent="0.15"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141" t="s">
        <v>55</v>
      </c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10"/>
      <c r="BY8" s="10"/>
      <c r="BZ8" s="10"/>
      <c r="CA8" s="10"/>
      <c r="CB8" s="10"/>
    </row>
    <row r="9" spans="2:131" ht="27.75" customHeight="1" x14ac:dyDescent="0.15"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147">
        <f>'見積書(補助対象)'!P9</f>
        <v>0</v>
      </c>
      <c r="Q9" s="147"/>
      <c r="R9" s="147"/>
      <c r="S9" s="50" t="s">
        <v>53</v>
      </c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10"/>
      <c r="BY9" s="10"/>
      <c r="BZ9" s="10"/>
      <c r="CA9" s="10"/>
      <c r="CB9" s="10"/>
      <c r="DY9" s="99"/>
      <c r="DZ9" s="99"/>
      <c r="EA9" s="99"/>
    </row>
    <row r="10" spans="2:131" ht="27.75" customHeight="1" x14ac:dyDescent="0.15"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47">
        <f>'見積書(補助対象)'!P10</f>
        <v>0</v>
      </c>
      <c r="Q10" s="147"/>
      <c r="R10" s="147"/>
      <c r="S10" s="140" t="s">
        <v>54</v>
      </c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10"/>
      <c r="BY10" s="10"/>
      <c r="BZ10" s="10"/>
      <c r="CA10" s="10"/>
      <c r="CB10" s="10"/>
    </row>
    <row r="11" spans="2:131" ht="27.75" customHeight="1" x14ac:dyDescent="0.15"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10"/>
      <c r="BY11" s="10"/>
      <c r="BZ11" s="10"/>
      <c r="CA11" s="10"/>
      <c r="CB11" s="10"/>
    </row>
    <row r="12" spans="2:131" ht="21" customHeight="1" x14ac:dyDescent="0.15">
      <c r="G12" s="70" t="s">
        <v>7</v>
      </c>
      <c r="H12" s="70"/>
      <c r="I12" s="70"/>
      <c r="J12" s="70"/>
      <c r="K12" s="70"/>
      <c r="L12" s="70"/>
      <c r="M12" s="70"/>
      <c r="N12" s="65">
        <f>BJ44</f>
        <v>0</v>
      </c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9" t="s">
        <v>0</v>
      </c>
      <c r="AF12" s="69"/>
      <c r="AG12" s="69"/>
      <c r="AH12" s="11"/>
      <c r="AI12" s="11"/>
      <c r="AJ12" s="11"/>
      <c r="AK12" s="11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12"/>
      <c r="BZ12" s="12"/>
      <c r="CA12" s="12"/>
      <c r="CB12" s="12"/>
      <c r="CC12" s="1"/>
      <c r="CD12" s="1"/>
      <c r="CE12" s="1"/>
      <c r="CF12" s="1"/>
      <c r="CG12" s="1"/>
      <c r="CH12" s="1"/>
      <c r="CI12" s="1"/>
      <c r="CJ12" s="1"/>
    </row>
    <row r="13" spans="2:131" ht="21" customHeight="1" x14ac:dyDescent="0.15">
      <c r="G13" s="64" t="s">
        <v>1</v>
      </c>
      <c r="H13" s="64"/>
      <c r="I13" s="64"/>
      <c r="J13" s="64"/>
      <c r="K13" s="64"/>
      <c r="L13" s="64"/>
      <c r="M13" s="64"/>
      <c r="N13" s="77">
        <f>ROUNDDOWN(N12*10%,0)</f>
        <v>0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64" t="s">
        <v>0</v>
      </c>
      <c r="AF13" s="64"/>
      <c r="AG13" s="64"/>
      <c r="AH13" s="11"/>
      <c r="AI13" s="11"/>
      <c r="AJ13" s="11"/>
      <c r="AK13" s="11"/>
      <c r="AL13" s="67" t="s">
        <v>25</v>
      </c>
      <c r="AM13" s="67"/>
      <c r="AN13" s="67"/>
      <c r="AO13" s="67"/>
      <c r="AP13" s="67"/>
      <c r="AQ13" s="67"/>
      <c r="AR13" s="67"/>
      <c r="AS13" s="67"/>
      <c r="AT13" s="67"/>
      <c r="AU13" s="67"/>
      <c r="AV13" s="148">
        <f>'見積書(補助対象)'!AV13</f>
        <v>0</v>
      </c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2"/>
      <c r="BZ13" s="12"/>
      <c r="CA13" s="12"/>
      <c r="CB13" s="12"/>
      <c r="CC13" s="1"/>
      <c r="CD13" s="1"/>
      <c r="CE13" s="1"/>
      <c r="CF13" s="1"/>
      <c r="CG13" s="1"/>
      <c r="CH13" s="1"/>
      <c r="CI13" s="1"/>
      <c r="CJ13" s="1"/>
    </row>
    <row r="14" spans="2:131" ht="21" customHeight="1" x14ac:dyDescent="0.15">
      <c r="G14" s="64" t="s">
        <v>10</v>
      </c>
      <c r="H14" s="64"/>
      <c r="I14" s="64"/>
      <c r="J14" s="64"/>
      <c r="K14" s="64"/>
      <c r="L14" s="64"/>
      <c r="M14" s="64"/>
      <c r="N14" s="77">
        <f>N12+N13</f>
        <v>0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64" t="s">
        <v>0</v>
      </c>
      <c r="AF14" s="64"/>
      <c r="AG14" s="64"/>
      <c r="AH14" s="11"/>
      <c r="AI14" s="11"/>
      <c r="AJ14" s="11"/>
      <c r="AK14" s="11"/>
      <c r="AL14" s="67" t="s">
        <v>26</v>
      </c>
      <c r="AM14" s="67"/>
      <c r="AN14" s="67"/>
      <c r="AO14" s="67"/>
      <c r="AP14" s="67"/>
      <c r="AQ14" s="67"/>
      <c r="AR14" s="67"/>
      <c r="AS14" s="67"/>
      <c r="AT14" s="67"/>
      <c r="AU14" s="67"/>
      <c r="AV14" s="148">
        <f>'見積書(補助対象)'!AV14</f>
        <v>0</v>
      </c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CB14" s="1"/>
      <c r="CC14" s="1"/>
      <c r="CD14" s="1"/>
      <c r="CE14" s="1"/>
      <c r="CF14" s="1"/>
      <c r="CG14" s="1"/>
      <c r="CH14" s="1"/>
      <c r="CI14" s="1"/>
      <c r="CJ14" s="1"/>
    </row>
    <row r="15" spans="2:131" ht="21" customHeight="1" x14ac:dyDescent="0.15">
      <c r="M15" s="4" t="s">
        <v>59</v>
      </c>
      <c r="BX15" s="32" t="s">
        <v>43</v>
      </c>
    </row>
    <row r="16" spans="2:131" ht="21" customHeight="1" x14ac:dyDescent="0.15">
      <c r="G16" s="99" t="s">
        <v>23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73" t="s">
        <v>47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13"/>
      <c r="AH16" s="13"/>
      <c r="AI16" s="13"/>
      <c r="AM16" s="66" t="s">
        <v>11</v>
      </c>
      <c r="AN16" s="66"/>
      <c r="AO16" s="66"/>
      <c r="AP16" s="66"/>
      <c r="AQ16" s="66"/>
      <c r="AR16" s="66"/>
      <c r="AS16" s="66"/>
      <c r="AT16" s="66"/>
      <c r="AU16" s="66"/>
      <c r="AV16" s="66"/>
      <c r="AW16" s="149">
        <f>'見積書(補助対象)'!AW16</f>
        <v>0</v>
      </c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</row>
    <row r="17" spans="5:128" ht="21" customHeight="1" x14ac:dyDescent="0.15">
      <c r="G17" s="99" t="s">
        <v>6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75" t="s">
        <v>69</v>
      </c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13"/>
      <c r="AH17" s="13"/>
      <c r="AI17" s="13"/>
      <c r="AM17" s="52" t="s">
        <v>12</v>
      </c>
      <c r="AN17" s="52"/>
      <c r="AO17" s="52"/>
      <c r="AP17" s="52"/>
      <c r="AQ17" s="52"/>
      <c r="AR17" s="52"/>
      <c r="AS17" s="52"/>
      <c r="AT17" s="52"/>
      <c r="AU17" s="52"/>
      <c r="AV17" s="52"/>
      <c r="AW17" s="149">
        <f>'見積書(補助対象)'!AW17</f>
        <v>0</v>
      </c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</row>
    <row r="18" spans="5:128" ht="21" customHeight="1" x14ac:dyDescent="0.15">
      <c r="G18" s="71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151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3"/>
      <c r="AH18" s="13"/>
      <c r="AI18" s="13"/>
      <c r="AM18" s="52" t="s">
        <v>13</v>
      </c>
      <c r="AN18" s="52"/>
      <c r="AO18" s="52"/>
      <c r="AP18" s="52"/>
      <c r="AQ18" s="52"/>
      <c r="AR18" s="52"/>
      <c r="AS18" s="52"/>
      <c r="AT18" s="52"/>
      <c r="AU18" s="52"/>
      <c r="AV18" s="52"/>
      <c r="AW18" s="149">
        <f>'見積書(補助対象)'!AW18</f>
        <v>0</v>
      </c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</row>
    <row r="19" spans="5:128" ht="21" customHeight="1" x14ac:dyDescent="0.15">
      <c r="F19" s="153" t="s">
        <v>44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M19" s="63" t="s">
        <v>27</v>
      </c>
      <c r="AN19" s="52"/>
      <c r="AO19" s="52"/>
      <c r="AP19" s="52"/>
      <c r="AQ19" s="52"/>
      <c r="AR19" s="52"/>
      <c r="AS19" s="52"/>
      <c r="AT19" s="52"/>
      <c r="AU19" s="52"/>
      <c r="AV19" s="52"/>
      <c r="AW19" s="149">
        <f>'見積書(補助対象)'!AW19</f>
        <v>0</v>
      </c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</row>
    <row r="20" spans="5:128" ht="8.25" customHeight="1" thickBot="1" x14ac:dyDescent="0.2"/>
    <row r="21" spans="5:128" ht="33.75" customHeight="1" thickBot="1" x14ac:dyDescent="0.2">
      <c r="E21" s="58" t="s">
        <v>5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/>
      <c r="AC21" s="54" t="s">
        <v>14</v>
      </c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 t="s">
        <v>2</v>
      </c>
      <c r="AV21" s="54"/>
      <c r="AW21" s="54"/>
      <c r="AX21" s="54"/>
      <c r="AY21" s="54"/>
      <c r="AZ21" s="54"/>
      <c r="BA21" s="54"/>
      <c r="BB21" s="54" t="s">
        <v>3</v>
      </c>
      <c r="BC21" s="54"/>
      <c r="BD21" s="54"/>
      <c r="BE21" s="54"/>
      <c r="BF21" s="54"/>
      <c r="BG21" s="54"/>
      <c r="BH21" s="54"/>
      <c r="BI21" s="54"/>
      <c r="BJ21" s="54" t="s">
        <v>15</v>
      </c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5"/>
    </row>
    <row r="22" spans="5:128" ht="20.25" customHeight="1" x14ac:dyDescent="0.15">
      <c r="E22" s="112" t="s">
        <v>22</v>
      </c>
      <c r="F22" s="113"/>
      <c r="G22" s="113"/>
      <c r="H22" s="86" t="s">
        <v>4</v>
      </c>
      <c r="I22" s="86"/>
      <c r="J22" s="86"/>
      <c r="K22" s="132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2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53"/>
      <c r="AV22" s="53"/>
      <c r="AW22" s="53"/>
      <c r="AX22" s="53"/>
      <c r="AY22" s="53"/>
      <c r="AZ22" s="53"/>
      <c r="BA22" s="53"/>
      <c r="BB22" s="129"/>
      <c r="BC22" s="129"/>
      <c r="BD22" s="129"/>
      <c r="BE22" s="129"/>
      <c r="BF22" s="129"/>
      <c r="BG22" s="129"/>
      <c r="BH22" s="129"/>
      <c r="BI22" s="129"/>
      <c r="BJ22" s="37">
        <f t="shared" ref="BJ22:BJ26" si="0">AU22*BB22</f>
        <v>0</v>
      </c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8"/>
    </row>
    <row r="23" spans="5:128" ht="20.25" customHeight="1" x14ac:dyDescent="0.15">
      <c r="E23" s="114"/>
      <c r="F23" s="115"/>
      <c r="G23" s="115"/>
      <c r="H23" s="86"/>
      <c r="I23" s="86"/>
      <c r="J23" s="86"/>
      <c r="K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4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39"/>
      <c r="AV23" s="39"/>
      <c r="AW23" s="39"/>
      <c r="AX23" s="39"/>
      <c r="AY23" s="39"/>
      <c r="AZ23" s="39"/>
      <c r="BA23" s="39"/>
      <c r="BB23" s="42"/>
      <c r="BC23" s="42"/>
      <c r="BD23" s="42"/>
      <c r="BE23" s="42"/>
      <c r="BF23" s="42"/>
      <c r="BG23" s="42"/>
      <c r="BH23" s="42"/>
      <c r="BI23" s="42"/>
      <c r="BJ23" s="37">
        <f t="shared" si="0"/>
        <v>0</v>
      </c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8"/>
    </row>
    <row r="24" spans="5:128" ht="20.25" customHeight="1" x14ac:dyDescent="0.15">
      <c r="E24" s="114"/>
      <c r="F24" s="115"/>
      <c r="G24" s="115"/>
      <c r="H24" s="86"/>
      <c r="I24" s="86"/>
      <c r="J24" s="86"/>
      <c r="K24" s="44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4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39"/>
      <c r="AV24" s="39"/>
      <c r="AW24" s="39"/>
      <c r="AX24" s="39"/>
      <c r="AY24" s="39"/>
      <c r="AZ24" s="39"/>
      <c r="BA24" s="39"/>
      <c r="BB24" s="42"/>
      <c r="BC24" s="42"/>
      <c r="BD24" s="42"/>
      <c r="BE24" s="42"/>
      <c r="BF24" s="42"/>
      <c r="BG24" s="42"/>
      <c r="BH24" s="42"/>
      <c r="BI24" s="42"/>
      <c r="BJ24" s="37">
        <f t="shared" si="0"/>
        <v>0</v>
      </c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8"/>
    </row>
    <row r="25" spans="5:128" ht="20.25" customHeight="1" x14ac:dyDescent="0.15">
      <c r="E25" s="114"/>
      <c r="F25" s="115"/>
      <c r="G25" s="115"/>
      <c r="H25" s="87"/>
      <c r="I25" s="87"/>
      <c r="J25" s="87"/>
      <c r="K25" s="44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4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39"/>
      <c r="AV25" s="39"/>
      <c r="AW25" s="39"/>
      <c r="AX25" s="39"/>
      <c r="AY25" s="39"/>
      <c r="AZ25" s="39"/>
      <c r="BA25" s="39"/>
      <c r="BB25" s="42"/>
      <c r="BC25" s="42"/>
      <c r="BD25" s="42"/>
      <c r="BE25" s="42"/>
      <c r="BF25" s="42"/>
      <c r="BG25" s="42"/>
      <c r="BH25" s="42"/>
      <c r="BI25" s="42"/>
      <c r="BJ25" s="37">
        <f t="shared" si="0"/>
        <v>0</v>
      </c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8"/>
    </row>
    <row r="26" spans="5:128" ht="20.25" customHeight="1" x14ac:dyDescent="0.15">
      <c r="E26" s="114"/>
      <c r="F26" s="115"/>
      <c r="G26" s="115"/>
      <c r="H26" s="87"/>
      <c r="I26" s="87"/>
      <c r="J26" s="87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39"/>
      <c r="AV26" s="39"/>
      <c r="AW26" s="39"/>
      <c r="AX26" s="39"/>
      <c r="AY26" s="39"/>
      <c r="AZ26" s="39"/>
      <c r="BA26" s="39"/>
      <c r="BB26" s="42"/>
      <c r="BC26" s="42"/>
      <c r="BD26" s="42"/>
      <c r="BE26" s="42"/>
      <c r="BF26" s="42"/>
      <c r="BG26" s="42"/>
      <c r="BH26" s="42"/>
      <c r="BI26" s="42"/>
      <c r="BJ26" s="37">
        <f t="shared" si="0"/>
        <v>0</v>
      </c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8"/>
    </row>
    <row r="27" spans="5:128" ht="20.25" customHeight="1" x14ac:dyDescent="0.15">
      <c r="E27" s="114"/>
      <c r="F27" s="115"/>
      <c r="G27" s="115"/>
      <c r="H27" s="87"/>
      <c r="I27" s="87"/>
      <c r="J27" s="94"/>
      <c r="K27" s="43" t="s">
        <v>28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83">
        <f>SUM(BJ22:BW26)</f>
        <v>0</v>
      </c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4"/>
    </row>
    <row r="28" spans="5:128" ht="20.25" customHeight="1" x14ac:dyDescent="0.15">
      <c r="E28" s="114"/>
      <c r="F28" s="115"/>
      <c r="G28" s="115"/>
      <c r="H28" s="93" t="s">
        <v>37</v>
      </c>
      <c r="I28" s="87"/>
      <c r="J28" s="87"/>
      <c r="K28" s="81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1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39"/>
      <c r="AV28" s="39"/>
      <c r="AW28" s="39"/>
      <c r="AX28" s="39"/>
      <c r="AY28" s="39"/>
      <c r="AZ28" s="39"/>
      <c r="BA28" s="39"/>
      <c r="BB28" s="42"/>
      <c r="BC28" s="42"/>
      <c r="BD28" s="42"/>
      <c r="BE28" s="42"/>
      <c r="BF28" s="42"/>
      <c r="BG28" s="42"/>
      <c r="BH28" s="42"/>
      <c r="BI28" s="42"/>
      <c r="BJ28" s="37">
        <f>AU28*BB28</f>
        <v>0</v>
      </c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8"/>
    </row>
    <row r="29" spans="5:128" ht="20.25" customHeight="1" x14ac:dyDescent="0.15">
      <c r="E29" s="114"/>
      <c r="F29" s="115"/>
      <c r="G29" s="115"/>
      <c r="H29" s="87"/>
      <c r="I29" s="87"/>
      <c r="J29" s="94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37">
        <f>AU29*BB29</f>
        <v>0</v>
      </c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8"/>
    </row>
    <row r="30" spans="5:128" ht="20.25" customHeight="1" x14ac:dyDescent="0.15">
      <c r="E30" s="114"/>
      <c r="F30" s="115"/>
      <c r="G30" s="115"/>
      <c r="H30" s="87"/>
      <c r="I30" s="87"/>
      <c r="J30" s="94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37">
        <f>AU30*BB30</f>
        <v>0</v>
      </c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8"/>
    </row>
    <row r="31" spans="5:128" ht="20.25" customHeight="1" x14ac:dyDescent="0.15">
      <c r="E31" s="114"/>
      <c r="F31" s="115"/>
      <c r="G31" s="115"/>
      <c r="H31" s="87"/>
      <c r="I31" s="87"/>
      <c r="J31" s="87"/>
      <c r="K31" s="124" t="s">
        <v>29</v>
      </c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5"/>
      <c r="BJ31" s="83">
        <f>SUM(BJ28:BW30)</f>
        <v>0</v>
      </c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4"/>
      <c r="BZ31" s="15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</row>
    <row r="32" spans="5:128" ht="20.25" customHeight="1" thickBot="1" x14ac:dyDescent="0.2">
      <c r="E32" s="116"/>
      <c r="F32" s="117"/>
      <c r="G32" s="117"/>
      <c r="H32" s="85" t="s">
        <v>16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154">
        <f>BJ27+BJ31</f>
        <v>0</v>
      </c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5"/>
    </row>
    <row r="33" spans="5:130" ht="20.25" customHeight="1" x14ac:dyDescent="0.15">
      <c r="E33" s="112" t="s">
        <v>8</v>
      </c>
      <c r="F33" s="113"/>
      <c r="G33" s="113"/>
      <c r="H33" s="86" t="s">
        <v>17</v>
      </c>
      <c r="I33" s="86"/>
      <c r="J33" s="86"/>
      <c r="K33" s="44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4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39"/>
      <c r="AV33" s="39"/>
      <c r="AW33" s="39"/>
      <c r="AX33" s="39"/>
      <c r="AY33" s="39"/>
      <c r="AZ33" s="39"/>
      <c r="BA33" s="39"/>
      <c r="BB33" s="42"/>
      <c r="BC33" s="42"/>
      <c r="BD33" s="42"/>
      <c r="BE33" s="42"/>
      <c r="BF33" s="42"/>
      <c r="BG33" s="42"/>
      <c r="BH33" s="42"/>
      <c r="BI33" s="42"/>
      <c r="BJ33" s="37">
        <f>AU33*BB33</f>
        <v>0</v>
      </c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8"/>
    </row>
    <row r="34" spans="5:130" ht="20.25" customHeight="1" x14ac:dyDescent="0.15">
      <c r="E34" s="114"/>
      <c r="F34" s="115"/>
      <c r="G34" s="115"/>
      <c r="H34" s="87"/>
      <c r="I34" s="87"/>
      <c r="J34" s="87"/>
      <c r="K34" s="44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4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39"/>
      <c r="AV34" s="39"/>
      <c r="AW34" s="39"/>
      <c r="AX34" s="39"/>
      <c r="AY34" s="39"/>
      <c r="AZ34" s="39"/>
      <c r="BA34" s="39"/>
      <c r="BB34" s="42"/>
      <c r="BC34" s="42"/>
      <c r="BD34" s="42"/>
      <c r="BE34" s="42"/>
      <c r="BF34" s="42"/>
      <c r="BG34" s="42"/>
      <c r="BH34" s="42"/>
      <c r="BI34" s="42"/>
      <c r="BJ34" s="37">
        <f>AU34*BB34</f>
        <v>0</v>
      </c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8"/>
    </row>
    <row r="35" spans="5:130" ht="20.25" customHeight="1" x14ac:dyDescent="0.15">
      <c r="E35" s="114"/>
      <c r="F35" s="115"/>
      <c r="G35" s="115"/>
      <c r="H35" s="87"/>
      <c r="I35" s="87"/>
      <c r="J35" s="87"/>
      <c r="K35" s="4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4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39"/>
      <c r="AV35" s="39"/>
      <c r="AW35" s="39"/>
      <c r="AX35" s="39"/>
      <c r="AY35" s="39"/>
      <c r="AZ35" s="39"/>
      <c r="BA35" s="39"/>
      <c r="BB35" s="42"/>
      <c r="BC35" s="42"/>
      <c r="BD35" s="42"/>
      <c r="BE35" s="42"/>
      <c r="BF35" s="42"/>
      <c r="BG35" s="42"/>
      <c r="BH35" s="42"/>
      <c r="BI35" s="42"/>
      <c r="BJ35" s="37">
        <f>AU35*BB35</f>
        <v>0</v>
      </c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8"/>
    </row>
    <row r="36" spans="5:130" ht="20.25" customHeight="1" x14ac:dyDescent="0.15">
      <c r="E36" s="114"/>
      <c r="F36" s="115"/>
      <c r="G36" s="115"/>
      <c r="H36" s="87"/>
      <c r="I36" s="87"/>
      <c r="J36" s="87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37">
        <f>AU36*BB36</f>
        <v>0</v>
      </c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8"/>
    </row>
    <row r="37" spans="5:130" ht="20.25" customHeight="1" x14ac:dyDescent="0.15">
      <c r="E37" s="114"/>
      <c r="F37" s="115"/>
      <c r="G37" s="115"/>
      <c r="H37" s="87"/>
      <c r="I37" s="87"/>
      <c r="J37" s="87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37">
        <f>AU37*BB37</f>
        <v>0</v>
      </c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8"/>
    </row>
    <row r="38" spans="5:130" ht="20.25" customHeight="1" x14ac:dyDescent="0.15">
      <c r="E38" s="114"/>
      <c r="F38" s="115"/>
      <c r="G38" s="115"/>
      <c r="H38" s="87"/>
      <c r="I38" s="87"/>
      <c r="J38" s="87"/>
      <c r="K38" s="43" t="s">
        <v>30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83">
        <f>SUM(BJ33:BW37)</f>
        <v>0</v>
      </c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4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</row>
    <row r="39" spans="5:130" ht="20.25" customHeight="1" x14ac:dyDescent="0.15">
      <c r="E39" s="114"/>
      <c r="F39" s="115"/>
      <c r="G39" s="115"/>
      <c r="H39" s="93" t="s">
        <v>37</v>
      </c>
      <c r="I39" s="87"/>
      <c r="J39" s="87"/>
      <c r="K39" s="44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4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39"/>
      <c r="AV39" s="39"/>
      <c r="AW39" s="39"/>
      <c r="AX39" s="39"/>
      <c r="AY39" s="39"/>
      <c r="AZ39" s="39"/>
      <c r="BA39" s="39"/>
      <c r="BB39" s="42"/>
      <c r="BC39" s="42"/>
      <c r="BD39" s="42"/>
      <c r="BE39" s="42"/>
      <c r="BF39" s="42"/>
      <c r="BG39" s="42"/>
      <c r="BH39" s="42"/>
      <c r="BI39" s="42"/>
      <c r="BJ39" s="37">
        <f>AU39*BB39</f>
        <v>0</v>
      </c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8"/>
    </row>
    <row r="40" spans="5:130" ht="20.25" customHeight="1" x14ac:dyDescent="0.15">
      <c r="E40" s="114"/>
      <c r="F40" s="115"/>
      <c r="G40" s="115"/>
      <c r="H40" s="87"/>
      <c r="I40" s="87"/>
      <c r="J40" s="94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37">
        <f>AU40*BB40</f>
        <v>0</v>
      </c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8"/>
    </row>
    <row r="41" spans="5:130" ht="20.25" customHeight="1" x14ac:dyDescent="0.15">
      <c r="E41" s="114"/>
      <c r="F41" s="115"/>
      <c r="G41" s="115"/>
      <c r="H41" s="87"/>
      <c r="I41" s="87"/>
      <c r="J41" s="94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37">
        <f>AU41*BB41</f>
        <v>0</v>
      </c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8"/>
    </row>
    <row r="42" spans="5:130" ht="20.25" customHeight="1" x14ac:dyDescent="0.15">
      <c r="E42" s="114"/>
      <c r="F42" s="115"/>
      <c r="G42" s="115"/>
      <c r="H42" s="87"/>
      <c r="I42" s="87"/>
      <c r="J42" s="87"/>
      <c r="K42" s="43" t="s">
        <v>31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83">
        <f>SUM(BJ39:BW41)</f>
        <v>0</v>
      </c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4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</row>
    <row r="43" spans="5:130" ht="20.25" customHeight="1" thickBot="1" x14ac:dyDescent="0.2">
      <c r="E43" s="116"/>
      <c r="F43" s="117"/>
      <c r="G43" s="117"/>
      <c r="H43" s="118" t="s">
        <v>18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9"/>
      <c r="BJ43" s="120">
        <f>BJ38+BJ42</f>
        <v>0</v>
      </c>
      <c r="BK43" s="121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3"/>
    </row>
    <row r="44" spans="5:130" ht="20.25" customHeight="1" thickBot="1" x14ac:dyDescent="0.2">
      <c r="E44" s="90" t="s">
        <v>19</v>
      </c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2"/>
      <c r="BJ44" s="95">
        <f>BJ32+BJ43</f>
        <v>0</v>
      </c>
      <c r="BK44" s="96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8"/>
    </row>
    <row r="45" spans="5:130" ht="17.25" customHeight="1" x14ac:dyDescent="0.15">
      <c r="E45" s="17"/>
      <c r="F45" s="23" t="s">
        <v>38</v>
      </c>
      <c r="G45" s="17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19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</row>
    <row r="46" spans="5:130" ht="16.5" customHeight="1" x14ac:dyDescent="0.15"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19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</row>
    <row r="47" spans="5:130" ht="25.5" customHeight="1" x14ac:dyDescent="0.15">
      <c r="E47" s="21" t="s">
        <v>36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19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</row>
    <row r="48" spans="5:130" ht="25.5" customHeight="1" x14ac:dyDescent="0.15">
      <c r="E48" s="156" t="s">
        <v>32</v>
      </c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7">
        <f>BJ27+BJ38</f>
        <v>0</v>
      </c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9" t="s">
        <v>0</v>
      </c>
      <c r="AL48" s="160"/>
      <c r="AM48" s="156" t="s">
        <v>33</v>
      </c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61"/>
      <c r="BJ48" s="162">
        <f>(BJ42+BJ31)</f>
        <v>0</v>
      </c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59" t="s">
        <v>0</v>
      </c>
      <c r="BW48" s="160"/>
      <c r="BX48" s="2"/>
      <c r="BY48" s="2"/>
      <c r="BZ48" s="2"/>
      <c r="CA48" s="2"/>
      <c r="CB48" s="2"/>
      <c r="CC48" s="2"/>
      <c r="DY48" s="15">
        <f>W48</f>
        <v>0</v>
      </c>
      <c r="DZ48" s="15">
        <f>BJ48</f>
        <v>0</v>
      </c>
    </row>
    <row r="49" spans="5:67" ht="29.25" customHeight="1" x14ac:dyDescent="0.15">
      <c r="E49" s="99" t="s">
        <v>20</v>
      </c>
      <c r="F49" s="99"/>
      <c r="G49" s="99"/>
      <c r="H49" s="4" t="s">
        <v>21</v>
      </c>
      <c r="BO49" s="22" t="s">
        <v>24</v>
      </c>
    </row>
    <row r="50" spans="5:67" ht="23.25" customHeight="1" x14ac:dyDescent="0.15"/>
  </sheetData>
  <sheetProtection sheet="1" objects="1" scenarios="1"/>
  <mergeCells count="153">
    <mergeCell ref="DY9:EA9"/>
    <mergeCell ref="BJ48:BU48"/>
    <mergeCell ref="E44:BI44"/>
    <mergeCell ref="BJ44:BW44"/>
    <mergeCell ref="H39:J42"/>
    <mergeCell ref="K39:AB39"/>
    <mergeCell ref="AC39:AT39"/>
    <mergeCell ref="BJ41:BW41"/>
    <mergeCell ref="BV48:BW48"/>
    <mergeCell ref="BJ42:BW42"/>
    <mergeCell ref="H43:BI43"/>
    <mergeCell ref="K37:AB37"/>
    <mergeCell ref="AC37:AT37"/>
    <mergeCell ref="AU37:BA37"/>
    <mergeCell ref="BB37:BI37"/>
    <mergeCell ref="BJ37:BW37"/>
    <mergeCell ref="K38:BI38"/>
    <mergeCell ref="BJ38:BW38"/>
    <mergeCell ref="BJ43:BW43"/>
    <mergeCell ref="AU39:BA39"/>
    <mergeCell ref="BB39:BI39"/>
    <mergeCell ref="BJ39:BW39"/>
    <mergeCell ref="K40:AB40"/>
    <mergeCell ref="AC40:AT40"/>
    <mergeCell ref="E49:G49"/>
    <mergeCell ref="E48:V48"/>
    <mergeCell ref="W48:AJ48"/>
    <mergeCell ref="AK48:AL48"/>
    <mergeCell ref="AM48:BI48"/>
    <mergeCell ref="K41:AB41"/>
    <mergeCell ref="AC41:AT41"/>
    <mergeCell ref="AU41:BA41"/>
    <mergeCell ref="BB41:BI41"/>
    <mergeCell ref="K42:BI42"/>
    <mergeCell ref="AU40:BA40"/>
    <mergeCell ref="BB40:BI40"/>
    <mergeCell ref="BJ40:BW40"/>
    <mergeCell ref="H32:BI32"/>
    <mergeCell ref="BJ32:BW32"/>
    <mergeCell ref="E33:G43"/>
    <mergeCell ref="H33:J38"/>
    <mergeCell ref="K33:AB33"/>
    <mergeCell ref="AC33:AT33"/>
    <mergeCell ref="AU33:BA33"/>
    <mergeCell ref="BB33:BI33"/>
    <mergeCell ref="BJ33:BW33"/>
    <mergeCell ref="K34:AB34"/>
    <mergeCell ref="AC34:AT34"/>
    <mergeCell ref="AU34:BA34"/>
    <mergeCell ref="BB34:BI34"/>
    <mergeCell ref="BJ34:BW34"/>
    <mergeCell ref="K36:AB36"/>
    <mergeCell ref="AC36:AT36"/>
    <mergeCell ref="AU36:BA36"/>
    <mergeCell ref="BB36:BI36"/>
    <mergeCell ref="BJ36:BW36"/>
    <mergeCell ref="K35:AB35"/>
    <mergeCell ref="AC35:AT35"/>
    <mergeCell ref="H28:J31"/>
    <mergeCell ref="K28:AB28"/>
    <mergeCell ref="AC28:AT28"/>
    <mergeCell ref="AU28:BA28"/>
    <mergeCell ref="BB28:BI28"/>
    <mergeCell ref="BJ28:BW28"/>
    <mergeCell ref="K29:AB29"/>
    <mergeCell ref="AC29:AT29"/>
    <mergeCell ref="AU29:BA29"/>
    <mergeCell ref="BB29:BI29"/>
    <mergeCell ref="BJ29:BW29"/>
    <mergeCell ref="K30:AB30"/>
    <mergeCell ref="AC30:AT30"/>
    <mergeCell ref="AU30:BA30"/>
    <mergeCell ref="BB30:BI30"/>
    <mergeCell ref="BJ30:BW30"/>
    <mergeCell ref="K31:BI31"/>
    <mergeCell ref="BJ31:BW31"/>
    <mergeCell ref="BJ24:BW24"/>
    <mergeCell ref="K26:AB26"/>
    <mergeCell ref="AC26:AT26"/>
    <mergeCell ref="AU26:BA26"/>
    <mergeCell ref="BB26:BI26"/>
    <mergeCell ref="BJ26:BW26"/>
    <mergeCell ref="AU35:BA35"/>
    <mergeCell ref="BB35:BI35"/>
    <mergeCell ref="BJ35:BW35"/>
    <mergeCell ref="K27:BI27"/>
    <mergeCell ref="BJ27:BW27"/>
    <mergeCell ref="BB23:BI23"/>
    <mergeCell ref="BJ23:BW23"/>
    <mergeCell ref="E21:AB21"/>
    <mergeCell ref="AC21:AT21"/>
    <mergeCell ref="AU21:BA21"/>
    <mergeCell ref="BB21:BI21"/>
    <mergeCell ref="BJ21:BW21"/>
    <mergeCell ref="E22:G32"/>
    <mergeCell ref="H22:J27"/>
    <mergeCell ref="K22:AB22"/>
    <mergeCell ref="K25:AB25"/>
    <mergeCell ref="AC25:AT25"/>
    <mergeCell ref="AU25:BA25"/>
    <mergeCell ref="BB25:BI25"/>
    <mergeCell ref="BJ25:BW25"/>
    <mergeCell ref="BB22:BI22"/>
    <mergeCell ref="BJ22:BW22"/>
    <mergeCell ref="K23:AB23"/>
    <mergeCell ref="AC23:AT23"/>
    <mergeCell ref="AU23:BA23"/>
    <mergeCell ref="K24:AB24"/>
    <mergeCell ref="AC24:AT24"/>
    <mergeCell ref="AU24:BA24"/>
    <mergeCell ref="BB24:BI24"/>
    <mergeCell ref="G16:Q16"/>
    <mergeCell ref="R16:AF16"/>
    <mergeCell ref="AM16:AV16"/>
    <mergeCell ref="AW16:BW16"/>
    <mergeCell ref="G17:Q17"/>
    <mergeCell ref="R17:AF17"/>
    <mergeCell ref="AM17:AV17"/>
    <mergeCell ref="AW17:BW17"/>
    <mergeCell ref="AC22:AT22"/>
    <mergeCell ref="AU22:BA22"/>
    <mergeCell ref="G18:Q18"/>
    <mergeCell ref="R18:AF18"/>
    <mergeCell ref="AM18:AV18"/>
    <mergeCell ref="AW18:BW18"/>
    <mergeCell ref="AM19:AV19"/>
    <mergeCell ref="AW19:BW19"/>
    <mergeCell ref="F19:AJ19"/>
    <mergeCell ref="G13:M13"/>
    <mergeCell ref="N13:AD13"/>
    <mergeCell ref="AE13:AG13"/>
    <mergeCell ref="AL13:AU13"/>
    <mergeCell ref="AV13:BX13"/>
    <mergeCell ref="G14:M14"/>
    <mergeCell ref="N14:AD14"/>
    <mergeCell ref="AE14:AG14"/>
    <mergeCell ref="AL14:AU14"/>
    <mergeCell ref="AV14:BX14"/>
    <mergeCell ref="BF2:BX2"/>
    <mergeCell ref="F3:BA3"/>
    <mergeCell ref="F4:L4"/>
    <mergeCell ref="M4:AP4"/>
    <mergeCell ref="E6:BW6"/>
    <mergeCell ref="G12:M12"/>
    <mergeCell ref="N12:AD12"/>
    <mergeCell ref="AE12:AG12"/>
    <mergeCell ref="AL12:AU12"/>
    <mergeCell ref="AV12:BX12"/>
    <mergeCell ref="P9:R9"/>
    <mergeCell ref="S9:BM9"/>
    <mergeCell ref="P10:R10"/>
    <mergeCell ref="S10:BM10"/>
    <mergeCell ref="P8:BM8"/>
  </mergeCells>
  <phoneticPr fontId="2"/>
  <dataValidations count="1">
    <dataValidation imeMode="off" allowBlank="1" showInputMessage="1" showErrorMessage="1" sqref="AU39:BI41 N12:AD14 AU28:BI30 AU33:BI37 BK22:BW47 BJ22:BJ48 AU22:BI26" xr:uid="{96A4EEFF-A30B-4CFF-901F-88DB3F34F44D}"/>
  </dataValidations>
  <printOptions horizontalCentered="1" verticalCentered="1"/>
  <pageMargins left="0" right="0" top="0" bottom="0" header="0.23622047244094491" footer="0.19685039370078741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見積書(補助対象)</vt:lpstr>
      <vt:lpstr>見積書(補助対象外)</vt:lpstr>
      <vt:lpstr>'見積書(補助対象)'!Print_Area</vt:lpstr>
      <vt:lpstr>'見積書(補助対象外)'!Print_Area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j-hayashi</dc:creator>
  <cp:lastModifiedBy>LEVO-131</cp:lastModifiedBy>
  <cp:lastPrinted>2024-06-17T06:35:06Z</cp:lastPrinted>
  <dcterms:created xsi:type="dcterms:W3CDTF">2013-03-14T01:42:07Z</dcterms:created>
  <dcterms:modified xsi:type="dcterms:W3CDTF">2026-06-29T04:56:59Z</dcterms:modified>
</cp:coreProperties>
</file>