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oshida\Desktop\levo-all01 (4)\"/>
    </mc:Choice>
  </mc:AlternateContent>
  <xr:revisionPtr revIDLastSave="0" documentId="13_ncr:1_{42A4176B-1C8A-4498-A0AE-EE72DB0CDCD2}" xr6:coauthVersionLast="47" xr6:coauthVersionMax="47" xr10:uidLastSave="{00000000-0000-0000-0000-000000000000}"/>
  <bookViews>
    <workbookView xWindow="-120" yWindow="-120" windowWidth="29040" windowHeight="15840" xr2:uid="{86ACD940-2991-49AC-9401-8B8743A4875A}"/>
  </bookViews>
  <sheets>
    <sheet name="見積書(補助対象)" sheetId="5" r:id="rId1"/>
    <sheet name="見積書(補助対象外)" sheetId="8" r:id="rId2"/>
  </sheets>
  <externalReferences>
    <externalReference r:id="rId3"/>
    <externalReference r:id="rId4"/>
    <externalReference r:id="rId5"/>
  </externalReferences>
  <definedNames>
    <definedName name="A">[1]都道府県!$A$2:$A$11</definedName>
    <definedName name="aaa">[2]都道府県!$A$2:$A$11</definedName>
    <definedName name="aaaa">[2]都道府県!$A$2:$A$11</definedName>
    <definedName name="Aブロック">[3]都道府県!$A$2:$A$11</definedName>
    <definedName name="B">[1]都道府県!$B$2:$B$4</definedName>
    <definedName name="bbb">[2]都道府県!$B$2:$B$4</definedName>
    <definedName name="bbbb">[2]都道府県!$B$2:$B$4</definedName>
    <definedName name="Bブロック">[3]都道府県!$B$2:$B$4</definedName>
    <definedName name="CC">[1]都道府県!$C$2:$C$9</definedName>
    <definedName name="ccc">[2]都道府県!$C$2:$C$9</definedName>
    <definedName name="CCCC">[1]都道府県!$G$2:$G$7</definedName>
    <definedName name="ccccc">[2]都道府県!$C$2:$C$9</definedName>
    <definedName name="Cブロック">[3]都道府県!$C$2:$C$9</definedName>
    <definedName name="D">[1]都道府県!$D$2:$D$10</definedName>
    <definedName name="ddd">[2]都道府県!$D$2:$D$10</definedName>
    <definedName name="ddddd">[2]都道府県!$D$2:$D$10</definedName>
    <definedName name="Dブロック">[3]都道府県!$D$2:$D$10</definedName>
    <definedName name="E">[1]都道府県!$E$2:$E$18</definedName>
    <definedName name="eee">[2]都道府県!$E$2:$E$18</definedName>
    <definedName name="eeeee">[2]都道府県!$E$2:$E$18</definedName>
    <definedName name="Eブロック">[3]都道府県!$E$2:$E$18</definedName>
    <definedName name="OB">[1]都道府県!$H$2:$H$3</definedName>
    <definedName name="_xlnm.Print_Area" localSheetId="0">'見積書(補助対象)'!$A$1:$BY$54</definedName>
    <definedName name="_xlnm.Print_Area" localSheetId="1">'見積書(補助対象外)'!$A$1:$BY$50</definedName>
    <definedName name="チェック">[2]都道府県!$G$2:$G$7</definedName>
    <definedName name="大庭">[2]都道府県!$H$2:$H$3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50" i="5" l="1"/>
  <c r="DU50" i="5"/>
  <c r="BJ50" i="5"/>
  <c r="M4" i="8"/>
  <c r="AW14" i="8"/>
  <c r="AW13" i="8"/>
  <c r="AW12" i="8"/>
  <c r="AW11" i="8"/>
  <c r="AV9" i="8"/>
  <c r="AV8" i="8"/>
  <c r="BF2" i="8"/>
  <c r="BJ42" i="5"/>
  <c r="BJ42" i="8"/>
  <c r="BJ41" i="8"/>
  <c r="BJ40" i="8"/>
  <c r="BJ43" i="8"/>
  <c r="BJ38" i="8"/>
  <c r="BJ37" i="8"/>
  <c r="BJ36" i="8"/>
  <c r="BJ35" i="8"/>
  <c r="BJ34" i="8"/>
  <c r="BJ33" i="8"/>
  <c r="BJ32" i="8"/>
  <c r="BJ39" i="8"/>
  <c r="BJ29" i="8"/>
  <c r="BJ28" i="8"/>
  <c r="BJ27" i="8"/>
  <c r="BJ30" i="8"/>
  <c r="BJ25" i="8"/>
  <c r="BJ24" i="8"/>
  <c r="BJ23" i="8"/>
  <c r="BJ22" i="8"/>
  <c r="BJ21" i="8"/>
  <c r="BJ20" i="8"/>
  <c r="BJ19" i="8"/>
  <c r="BJ18" i="8"/>
  <c r="BJ26" i="8"/>
  <c r="BJ17" i="8"/>
  <c r="BJ41" i="5"/>
  <c r="BJ40" i="5"/>
  <c r="BJ43" i="5"/>
  <c r="BJ29" i="5"/>
  <c r="BJ28" i="5"/>
  <c r="BJ30" i="5"/>
  <c r="BJ27" i="5"/>
  <c r="BJ33" i="5"/>
  <c r="BJ34" i="5"/>
  <c r="BJ35" i="5"/>
  <c r="BJ36" i="5"/>
  <c r="BJ37" i="5"/>
  <c r="BJ38" i="5"/>
  <c r="BJ32" i="5"/>
  <c r="BJ39" i="5"/>
  <c r="BJ44" i="5"/>
  <c r="BJ18" i="5"/>
  <c r="BJ19" i="5"/>
  <c r="BJ20" i="5"/>
  <c r="BJ21" i="5"/>
  <c r="BJ22" i="5"/>
  <c r="BJ23" i="5"/>
  <c r="BJ24" i="5"/>
  <c r="BJ25" i="5"/>
  <c r="BJ17" i="5"/>
  <c r="BJ26" i="5"/>
  <c r="BJ49" i="8"/>
  <c r="DZ49" i="8"/>
  <c r="BJ44" i="8"/>
  <c r="W49" i="8"/>
  <c r="DY49" i="8"/>
  <c r="BJ31" i="8"/>
  <c r="BJ49" i="5"/>
  <c r="BJ52" i="5"/>
  <c r="BJ45" i="8"/>
  <c r="N7" i="8"/>
  <c r="N8" i="8"/>
  <c r="N9" i="8"/>
  <c r="BJ31" i="5"/>
  <c r="BJ45" i="5"/>
  <c r="W49" i="5"/>
  <c r="W52" i="5"/>
  <c r="W53" i="5"/>
  <c r="W50" i="5"/>
  <c r="N7" i="5"/>
  <c r="N8" i="5"/>
  <c r="N9" i="5"/>
</calcChain>
</file>

<file path=xl/sharedStrings.xml><?xml version="1.0" encoding="utf-8"?>
<sst xmlns="http://schemas.openxmlformats.org/spreadsheetml/2006/main" count="119" uniqueCount="65">
  <si>
    <t>円</t>
    <rPh sb="0" eb="1">
      <t>エン</t>
    </rPh>
    <phoneticPr fontId="2"/>
  </si>
  <si>
    <t>消費税</t>
    <rPh sb="0" eb="3">
      <t>ショウヒゼイ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</si>
  <si>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</si>
  <si>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</si>
  <si>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設備費</t>
    <rPh sb="0" eb="2">
      <t>セツビ</t>
    </rPh>
    <rPh sb="2" eb="3">
      <t>ヒ</t>
    </rPh>
    <phoneticPr fontId="2"/>
  </si>
  <si>
    <t>機器名</t>
    <rPh sb="0" eb="1">
      <t>キ</t>
    </rPh>
    <rPh sb="1" eb="2">
      <t>ウツワ</t>
    </rPh>
    <rPh sb="2" eb="3">
      <t>メイ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</si>
  <si>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</si>
  <si>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合 計</t>
    <rPh sb="0" eb="1">
      <t>ゴウ</t>
    </rPh>
    <rPh sb="2" eb="3">
      <t>ケイ</t>
    </rPh>
    <phoneticPr fontId="2"/>
  </si>
  <si>
    <t>事業所用機器</t>
    <rPh sb="0" eb="3">
      <t>ジギョウショ</t>
    </rPh>
    <rPh sb="3" eb="4">
      <t>ヨウ</t>
    </rPh>
    <rPh sb="4" eb="6">
      <t>キキ</t>
    </rPh>
    <phoneticPr fontId="2"/>
  </si>
  <si>
    <t>一般財団法人 環境優良車普及機構　御中</t>
    <phoneticPr fontId="2"/>
  </si>
  <si>
    <t>総合計</t>
    <rPh sb="1" eb="2">
      <t>ゴウ</t>
    </rPh>
    <rPh sb="2" eb="3">
      <t>ケイ</t>
    </rPh>
    <phoneticPr fontId="2"/>
  </si>
  <si>
    <t>担当者 氏名</t>
    <rPh sb="4" eb="5">
      <t>シ</t>
    </rPh>
    <phoneticPr fontId="2"/>
  </si>
  <si>
    <t>担当者 電話番号</t>
    <phoneticPr fontId="2"/>
  </si>
  <si>
    <t>担当者 ＦＡＸ</t>
    <phoneticPr fontId="2"/>
  </si>
  <si>
    <t>型式</t>
    <rPh sb="0" eb="1">
      <t>カタ</t>
    </rPh>
    <rPh sb="1" eb="2">
      <t>シキ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</si>
  <si>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</si>
  <si>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中　　計　①</t>
    <rPh sb="0" eb="1">
      <t>ナカ</t>
    </rPh>
    <rPh sb="3" eb="4">
      <t>ケイ</t>
    </rPh>
    <phoneticPr fontId="2"/>
  </si>
  <si>
    <t>設備費</t>
    <rPh sb="0" eb="3">
      <t>セツビヒ</t>
    </rPh>
    <phoneticPr fontId="2"/>
  </si>
  <si>
    <t>中　　計　②</t>
    <rPh sb="0" eb="1">
      <t>ナカ</t>
    </rPh>
    <rPh sb="3" eb="4">
      <t>ケイ</t>
    </rPh>
    <phoneticPr fontId="2"/>
  </si>
  <si>
    <t>合　計　①＋②</t>
    <rPh sb="0" eb="1">
      <t>ゴウ</t>
    </rPh>
    <rPh sb="2" eb="3">
      <t>ケイ</t>
    </rPh>
    <phoneticPr fontId="2"/>
  </si>
  <si>
    <t>注)</t>
    <rPh sb="0" eb="1">
      <t>チュウ</t>
    </rPh>
    <phoneticPr fontId="2"/>
  </si>
  <si>
    <t>入力項目の行数が不足する場合は、適宜、行数を追加、他項目の行の削除等してください。</t>
    <rPh sb="0" eb="2">
      <t>ニュウリョク</t>
    </rPh>
    <rPh sb="2" eb="4">
      <t>コウモク</t>
    </rPh>
    <rPh sb="5" eb="6">
      <t>ギョウ</t>
    </rPh>
    <rPh sb="6" eb="7">
      <t>スウ</t>
    </rPh>
    <rPh sb="8" eb="10">
      <t>フソク</t>
    </rPh>
    <rPh sb="12" eb="14">
      <t>バアイ</t>
    </rPh>
    <rPh sb="16" eb="18">
      <t>テキギ</t>
    </rPh>
    <rPh sb="19" eb="20">
      <t>ギョウ</t>
    </rPh>
    <rPh sb="20" eb="21">
      <t>スウ</t>
    </rPh>
    <rPh sb="22" eb="24">
      <t>ツイカ</t>
    </rPh>
    <rPh sb="25" eb="26">
      <t>タ</t>
    </rPh>
    <rPh sb="26" eb="28">
      <t>コウモク</t>
    </rPh>
    <rPh sb="29" eb="30">
      <t>ギョウ</t>
    </rPh>
    <rPh sb="31" eb="33">
      <t>サクジョ</t>
    </rPh>
    <rPh sb="33" eb="34">
      <t>トウ</t>
    </rPh>
    <phoneticPr fontId="2"/>
  </si>
  <si>
    <t>車載器</t>
    <rPh sb="0" eb="2">
      <t>シャサイ</t>
    </rPh>
    <rPh sb="2" eb="3">
      <t>キ</t>
    </rPh>
    <phoneticPr fontId="2"/>
  </si>
  <si>
    <t xml:space="preserve">支払い条件 </t>
    <rPh sb="0" eb="2">
      <t>シハラ</t>
    </rPh>
    <rPh sb="3" eb="5">
      <t>ジョウケン</t>
    </rPh>
    <phoneticPr fontId="2"/>
  </si>
  <si>
    <t>（※消費税は、1円未満切捨てのこと。）</t>
  </si>
  <si>
    <t>(不許複製)</t>
    <rPh sb="1" eb="3">
      <t>フキョ</t>
    </rPh>
    <rPh sb="3" eb="5">
      <t>フクセイ</t>
    </rPh>
    <phoneticPr fontId="2"/>
  </si>
  <si>
    <t>販　社　名</t>
    <rPh sb="0" eb="1">
      <t>ハン</t>
    </rPh>
    <rPh sb="2" eb="3">
      <t>シャ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</si>
  <si>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</si>
  <si>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メール（必須）</t>
    <rPh sb="4" eb="6">
      <t>ヒッス</t>
    </rPh>
    <phoneticPr fontId="2"/>
  </si>
  <si>
    <t>見  積  書　(補助対象)</t>
    <rPh sb="0" eb="1">
      <t>ケン</t>
    </rPh>
    <rPh sb="3" eb="4">
      <t>セキ</t>
    </rPh>
    <rPh sb="6" eb="7">
      <t>ショ</t>
    </rPh>
    <rPh sb="9" eb="11">
      <t>ホジョ</t>
    </rPh>
    <rPh sb="11" eb="13">
      <t>タイショウ</t>
    </rPh>
    <phoneticPr fontId="2"/>
  </si>
  <si>
    <t>設備費 小計…Ａ</t>
    <rPh sb="0" eb="2">
      <t>セツビ</t>
    </rPh>
    <rPh sb="2" eb="3">
      <t>ヒ</t>
    </rPh>
    <rPh sb="4" eb="5">
      <t>ショウ</t>
    </rPh>
    <rPh sb="5" eb="6">
      <t>ケイ</t>
    </rPh>
    <phoneticPr fontId="2"/>
  </si>
  <si>
    <t>工事費 小計…Ｂ</t>
    <rPh sb="0" eb="3">
      <t>コウジヒ</t>
    </rPh>
    <rPh sb="4" eb="5">
      <t>ショウ</t>
    </rPh>
    <rPh sb="5" eb="6">
      <t>ケイ</t>
    </rPh>
    <phoneticPr fontId="2"/>
  </si>
  <si>
    <t>設備費 小計…ａ</t>
    <rPh sb="0" eb="2">
      <t>セツビ</t>
    </rPh>
    <rPh sb="2" eb="3">
      <t>ヒ</t>
    </rPh>
    <rPh sb="4" eb="5">
      <t>ショウ</t>
    </rPh>
    <rPh sb="5" eb="6">
      <t>ケイ</t>
    </rPh>
    <phoneticPr fontId="2"/>
  </si>
  <si>
    <t>工事費 小計…ｂ</t>
    <rPh sb="0" eb="3">
      <t>コウジヒ</t>
    </rPh>
    <rPh sb="4" eb="5">
      <t>ショウ</t>
    </rPh>
    <rPh sb="5" eb="6">
      <t>ケイ</t>
    </rPh>
    <phoneticPr fontId="2"/>
  </si>
  <si>
    <r>
      <rPr>
        <b/>
        <sz val="14"/>
        <rFont val="ＭＳ Ｐゴシック"/>
        <family val="3"/>
        <charset val="128"/>
      </rPr>
      <t>設備費</t>
    </r>
    <r>
      <rPr>
        <sz val="14"/>
        <rFont val="ＭＳ Ｐゴシック"/>
        <family val="3"/>
        <charset val="128"/>
      </rPr>
      <t>　計（Ａ＋ａ）＝</t>
    </r>
    <rPh sb="0" eb="3">
      <t>セツビヒ</t>
    </rPh>
    <rPh sb="4" eb="5">
      <t>ケイ</t>
    </rPh>
    <phoneticPr fontId="2"/>
  </si>
  <si>
    <r>
      <rPr>
        <b/>
        <sz val="14"/>
        <rFont val="ＭＳ Ｐゴシック"/>
        <family val="3"/>
        <charset val="128"/>
      </rPr>
      <t>工事費</t>
    </r>
    <r>
      <rPr>
        <sz val="14"/>
        <rFont val="ＭＳ Ｐゴシック"/>
        <family val="3"/>
        <charset val="128"/>
      </rPr>
      <t>＝諸経費（Ｂ＋ｂ）＝</t>
    </r>
    <rPh sb="0" eb="3">
      <t>コウジヒ</t>
    </rPh>
    <rPh sb="4" eb="7">
      <t>ショケイヒ</t>
    </rPh>
    <phoneticPr fontId="2"/>
  </si>
  <si>
    <t>貸与先：（</t>
    <rPh sb="0" eb="2">
      <t>タイヨ</t>
    </rPh>
    <rPh sb="2" eb="3">
      <t>サキ</t>
    </rPh>
    <phoneticPr fontId="2"/>
  </si>
  <si>
    <t>）</t>
    <phoneticPr fontId="2"/>
  </si>
  <si>
    <t>見  積  書　(補助対象外)</t>
    <rPh sb="0" eb="1">
      <t>ケン</t>
    </rPh>
    <rPh sb="3" eb="4">
      <t>セキ</t>
    </rPh>
    <rPh sb="6" eb="7">
      <t>ショ</t>
    </rPh>
    <rPh sb="9" eb="11">
      <t>ホジョ</t>
    </rPh>
    <rPh sb="11" eb="13">
      <t>タイショウ</t>
    </rPh>
    <rPh sb="13" eb="14">
      <t>ガイ</t>
    </rPh>
    <phoneticPr fontId="2"/>
  </si>
  <si>
    <t>（参考）補助対象外　内訳</t>
    <rPh sb="1" eb="3">
      <t>サンコウ</t>
    </rPh>
    <rPh sb="4" eb="8">
      <t>ホジョタイショウ</t>
    </rPh>
    <rPh sb="8" eb="9">
      <t>ソト</t>
    </rPh>
    <rPh sb="10" eb="12">
      <t>ウチワケ</t>
    </rPh>
    <phoneticPr fontId="2"/>
  </si>
  <si>
    <t>工事費
(諸経費)</t>
    <rPh sb="0" eb="3">
      <t>コウジヒ</t>
    </rPh>
    <rPh sb="5" eb="8">
      <t>ショケイヒ</t>
    </rPh>
    <phoneticPr fontId="2"/>
  </si>
  <si>
    <t>※車両の動態管理・システム利用料は、車載器の工事費(諸経費)欄に記入</t>
    <rPh sb="1" eb="3">
      <t>シャリョウ</t>
    </rPh>
    <rPh sb="4" eb="6">
      <t>ドウタイ</t>
    </rPh>
    <rPh sb="6" eb="8">
      <t>カンリ</t>
    </rPh>
    <rPh sb="26" eb="29">
      <t>ショケイヒ</t>
    </rPh>
    <rPh sb="30" eb="31">
      <t>ラン</t>
    </rPh>
    <phoneticPr fontId="2"/>
  </si>
  <si>
    <t>申請台数</t>
    <rPh sb="0" eb="2">
      <t>シンセイ</t>
    </rPh>
    <rPh sb="2" eb="4">
      <t>ダイスウ</t>
    </rPh>
    <phoneticPr fontId="2"/>
  </si>
  <si>
    <t>支払い条件</t>
    <rPh sb="0" eb="2">
      <t>シハラ</t>
    </rPh>
    <rPh sb="3" eb="5">
      <t>ジョウケン</t>
    </rPh>
    <phoneticPr fontId="2"/>
  </si>
  <si>
    <t>設備費　計（Ａ＋ａ）＝</t>
    <rPh sb="0" eb="3">
      <t>セツビヒ</t>
    </rPh>
    <rPh sb="4" eb="5">
      <t>ケイ</t>
    </rPh>
    <phoneticPr fontId="2"/>
  </si>
  <si>
    <t>別紙３－１</t>
    <rPh sb="0" eb="2">
      <t>ベッシ</t>
    </rPh>
    <phoneticPr fontId="2"/>
  </si>
  <si>
    <t>別紙３－２　</t>
    <rPh sb="0" eb="2">
      <t>ベッシ</t>
    </rPh>
    <phoneticPr fontId="2"/>
  </si>
  <si>
    <t>設備費(補助対象＋対象外)　計</t>
    <rPh sb="0" eb="3">
      <t>セツビヒ</t>
    </rPh>
    <rPh sb="4" eb="8">
      <t>ホジョタイショウ</t>
    </rPh>
    <rPh sb="9" eb="12">
      <t>タイショウガイ</t>
    </rPh>
    <rPh sb="14" eb="15">
      <t>ケイ</t>
    </rPh>
    <phoneticPr fontId="2"/>
  </si>
  <si>
    <r>
      <t>（参考）補助対象内訳</t>
    </r>
    <r>
      <rPr>
        <b/>
        <sz val="12"/>
        <color indexed="10"/>
        <rFont val="ＭＳ Ｐゴシック"/>
        <family val="3"/>
        <charset val="128"/>
      </rPr>
      <t>＜自動計算＞</t>
    </r>
    <rPh sb="1" eb="3">
      <t>サンコウ</t>
    </rPh>
    <rPh sb="4" eb="8">
      <t>ホジョタイショウ</t>
    </rPh>
    <rPh sb="8" eb="10">
      <t>ウチワケ</t>
    </rPh>
    <rPh sb="11" eb="13">
      <t>ジドウ</t>
    </rPh>
    <rPh sb="13" eb="15">
      <t>ケイサン</t>
    </rPh>
    <phoneticPr fontId="2"/>
  </si>
  <si>
    <t>台〔…C〕　</t>
    <rPh sb="0" eb="1">
      <t>ダイ</t>
    </rPh>
    <phoneticPr fontId="2"/>
  </si>
  <si>
    <t>〔← あり：１、　無：２〕</t>
    <rPh sb="9" eb="10">
      <t>ナ</t>
    </rPh>
    <phoneticPr fontId="2"/>
  </si>
  <si>
    <t>※補助対象外見積書の有無</t>
    <rPh sb="1" eb="6">
      <t>ホジョタイショウガイ</t>
    </rPh>
    <rPh sb="6" eb="8">
      <t>ミツ</t>
    </rPh>
    <rPh sb="8" eb="9">
      <t>ショ</t>
    </rPh>
    <rPh sb="10" eb="12">
      <t>ウム</t>
    </rPh>
    <phoneticPr fontId="2"/>
  </si>
  <si>
    <t>（押印不要）</t>
    <rPh sb="1" eb="3">
      <t>オウイン</t>
    </rPh>
    <rPh sb="3" eb="5">
      <t>フヨウ</t>
    </rPh>
    <phoneticPr fontId="2"/>
  </si>
  <si>
    <t>※本補助対象「あり」の場合、補助対象書式に「１」を入力</t>
    <rPh sb="1" eb="2">
      <t>ホン</t>
    </rPh>
    <rPh sb="2" eb="4">
      <t>ホジョ</t>
    </rPh>
    <rPh sb="4" eb="6">
      <t>タイショウ</t>
    </rPh>
    <rPh sb="11" eb="13">
      <t>バアイ</t>
    </rPh>
    <rPh sb="14" eb="16">
      <t>ホジョ</t>
    </rPh>
    <rPh sb="16" eb="18">
      <t>タイショウ</t>
    </rPh>
    <rPh sb="18" eb="20">
      <t>ショシキ</t>
    </rPh>
    <rPh sb="25" eb="27">
      <t>ニュウリョク</t>
    </rPh>
    <phoneticPr fontId="2"/>
  </si>
  <si>
    <t>補助対象＋補助対象外総合計</t>
    <phoneticPr fontId="2"/>
  </si>
  <si>
    <t>　（税抜き）</t>
    <rPh sb="2" eb="4">
      <t>ゼイヌ</t>
    </rPh>
    <phoneticPr fontId="2"/>
  </si>
  <si>
    <t>金融機関振込</t>
    <rPh sb="0" eb="2">
      <t>キンユウ</t>
    </rPh>
    <rPh sb="2" eb="4">
      <t>キカン</t>
    </rPh>
    <rPh sb="4" eb="6">
      <t>フリコミ</t>
    </rPh>
    <phoneticPr fontId="2"/>
  </si>
  <si>
    <t>諸経費(補助対象＋対象外)　計</t>
    <rPh sb="0" eb="3">
      <t>ショケイヒ</t>
    </rPh>
    <rPh sb="4" eb="8">
      <t>ホジョタイショウ</t>
    </rPh>
    <rPh sb="9" eb="12">
      <t>タイショウガイ</t>
    </rPh>
    <rPh sb="14" eb="15">
      <t>ケイ</t>
    </rPh>
    <phoneticPr fontId="2"/>
  </si>
  <si>
    <t>補助対象合計（①＋②）＝</t>
    <rPh sb="0" eb="2">
      <t>ホジョ</t>
    </rPh>
    <rPh sb="2" eb="4">
      <t>タイショウ</t>
    </rPh>
    <rPh sb="4" eb="6">
      <t>ゴウケイ</t>
    </rPh>
    <phoneticPr fontId="2"/>
  </si>
  <si>
    <t>補助金予定額（1000円未満切り捨て）</t>
    <rPh sb="0" eb="3">
      <t>ホジョキン</t>
    </rPh>
    <rPh sb="3" eb="5">
      <t>ヨテイ</t>
    </rPh>
    <rPh sb="5" eb="6">
      <t>ガク</t>
    </rPh>
    <rPh sb="11" eb="12">
      <t>エン</t>
    </rPh>
    <rPh sb="12" eb="14">
      <t>ミマン</t>
    </rPh>
    <rPh sb="14" eb="15">
      <t>キ</t>
    </rPh>
    <rPh sb="16" eb="17">
      <t>ス</t>
    </rPh>
    <phoneticPr fontId="2"/>
  </si>
  <si>
    <t>諸経費　計（Ｂ＋ｂ）＝</t>
    <rPh sb="0" eb="3">
      <t>ショケイヒ</t>
    </rPh>
    <rPh sb="4" eb="5">
      <t>ケイ</t>
    </rPh>
    <phoneticPr fontId="2"/>
  </si>
  <si>
    <t>　 令和６年　　月　　日</t>
    <rPh sb="2" eb="4">
      <t>レイワ</t>
    </rPh>
    <phoneticPr fontId="2"/>
  </si>
  <si>
    <r>
      <rPr>
        <b/>
        <sz val="14"/>
        <rFont val="ＭＳ Ｐ明朝"/>
        <family val="1"/>
        <charset val="128"/>
      </rPr>
      <t>←例</t>
    </r>
    <r>
      <rPr>
        <b/>
        <sz val="14"/>
        <color indexed="10"/>
        <rFont val="ＭＳ Ｐ明朝"/>
        <family val="1"/>
        <charset val="128"/>
      </rPr>
      <t>：「7/10」と入力すると</t>
    </r>
    <rPh sb="10" eb="12">
      <t>ニュウリョク</t>
    </rPh>
    <phoneticPr fontId="2"/>
  </si>
  <si>
    <t>　　　「令和6年7月10日」となる。</t>
    <rPh sb="7" eb="8">
      <t>ネン</t>
    </rPh>
    <rPh sb="9" eb="10">
      <t>ガツ</t>
    </rPh>
    <rPh sb="12" eb="13">
      <t>ニチ</t>
    </rPh>
    <phoneticPr fontId="2"/>
  </si>
  <si>
    <t>令和6年12月31日</t>
    <rPh sb="0" eb="2">
      <t>レイワ</t>
    </rPh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</si>
</sst>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gge&quot;年&quot;m&quot;月&quot;d&quot;日&quot;;@"/>
    <numFmt numFmtId="178" formatCode="[&lt;=43585]ggge&quot;年&quot;m&quot;月&quot;d&quot;日&quot;;[&gt;=43831]ggge&quot;年&quot;m&quot;月&quot;d&quot;日&quot;;ggg&quot;元年&quot;m&quot;月&quot;d&quot;日&quot;"/>
    <numFmt numFmtId="179" formatCode="[$]ggge&quot;年&quot;m&quot;月&quot;d&quot;日&quot;;@"/>
    <numFmt numFmtId="180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Protection="1">
      <alignment vertical="center"/>
      <protection locked="0"/>
    </xf>
    <xf numFmtId="38" fontId="1" fillId="0" borderId="0" xfId="0" applyNumberFormat="1" applyFont="1" applyProtection="1">
      <alignment vertical="center"/>
      <protection locked="0"/>
    </xf>
    <xf numFmtId="38" fontId="8" fillId="0" borderId="0" xfId="2" applyFont="1" applyFill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38" fontId="11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77" fontId="0" fillId="0" borderId="0" xfId="0" applyNumberFormat="1" applyAlignment="1" applyProtection="1">
      <alignment vertical="center" shrinkToFit="1"/>
      <protection locked="0"/>
    </xf>
    <xf numFmtId="177" fontId="1" fillId="0" borderId="0" xfId="0" applyNumberFormat="1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6" fillId="0" borderId="0" xfId="0" applyNumberFormat="1" applyFont="1" applyAlignment="1" applyProtection="1">
      <alignment horizontal="right" vertical="center"/>
      <protection locked="0"/>
    </xf>
    <xf numFmtId="38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38" fontId="6" fillId="0" borderId="0" xfId="2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0" xfId="2" applyFo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3" borderId="4" xfId="0" applyNumberFormat="1" applyFont="1" applyFill="1" applyBorder="1" applyAlignment="1" applyProtection="1">
      <alignment horizontal="right" vertical="center"/>
      <protection locked="0"/>
    </xf>
    <xf numFmtId="38" fontId="6" fillId="3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Border="1" applyAlignment="1" applyProtection="1">
      <alignment horizontal="center" vertical="center"/>
      <protection locked="0"/>
    </xf>
    <xf numFmtId="38" fontId="6" fillId="0" borderId="6" xfId="0" applyNumberFormat="1" applyFont="1" applyBorder="1" applyAlignment="1" applyProtection="1">
      <alignment horizontal="center" vertical="center"/>
      <protection locked="0"/>
    </xf>
    <xf numFmtId="38" fontId="6" fillId="3" borderId="4" xfId="2" applyFont="1" applyFill="1" applyBorder="1" applyAlignment="1" applyProtection="1">
      <alignment horizontal="right" vertical="center"/>
      <protection locked="0"/>
    </xf>
    <xf numFmtId="38" fontId="6" fillId="3" borderId="5" xfId="2" applyFont="1" applyFill="1" applyBorder="1" applyAlignment="1" applyProtection="1">
      <alignment horizontal="right" vertical="center"/>
      <protection locked="0"/>
    </xf>
    <xf numFmtId="38" fontId="6" fillId="4" borderId="4" xfId="0" applyNumberFormat="1" applyFont="1" applyFill="1" applyBorder="1" applyAlignment="1" applyProtection="1">
      <alignment horizontal="right" vertical="center"/>
      <protection locked="0"/>
    </xf>
    <xf numFmtId="38" fontId="6" fillId="4" borderId="5" xfId="0" applyNumberFormat="1" applyFont="1" applyFill="1" applyBorder="1" applyAlignment="1" applyProtection="1">
      <alignment horizontal="right" vertical="center"/>
      <protection locked="0"/>
    </xf>
    <xf numFmtId="38" fontId="8" fillId="4" borderId="4" xfId="2" applyFont="1" applyFill="1" applyBorder="1" applyAlignment="1" applyProtection="1">
      <alignment horizontal="right" vertical="center"/>
      <protection locked="0"/>
    </xf>
    <xf numFmtId="38" fontId="8" fillId="4" borderId="5" xfId="2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38" fontId="6" fillId="0" borderId="7" xfId="2" applyFont="1" applyFill="1" applyBorder="1" applyAlignment="1" applyProtection="1">
      <alignment vertical="center"/>
      <protection locked="0"/>
    </xf>
    <xf numFmtId="38" fontId="6" fillId="3" borderId="7" xfId="2" applyFont="1" applyFill="1" applyBorder="1" applyAlignment="1" applyProtection="1">
      <alignment vertical="center"/>
      <protection locked="0"/>
    </xf>
    <xf numFmtId="38" fontId="6" fillId="3" borderId="8" xfId="2" applyFont="1" applyFill="1" applyBorder="1" applyAlignme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 textRotation="255" wrapText="1"/>
      <protection locked="0"/>
    </xf>
    <xf numFmtId="0" fontId="1" fillId="0" borderId="3" xfId="0" applyFont="1" applyBorder="1" applyAlignment="1" applyProtection="1">
      <alignment horizontal="center" vertical="center" textRotation="255" wrapText="1"/>
      <protection locked="0"/>
    </xf>
    <xf numFmtId="0" fontId="1" fillId="0" borderId="4" xfId="0" applyFont="1" applyBorder="1" applyAlignment="1" applyProtection="1">
      <alignment horizontal="center" vertical="center" textRotation="255" wrapText="1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horizontal="right" vertical="center"/>
      <protection locked="0"/>
    </xf>
    <xf numFmtId="180" fontId="4" fillId="6" borderId="3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8" fontId="6" fillId="0" borderId="3" xfId="2" applyFont="1" applyFill="1" applyBorder="1" applyAlignment="1" applyProtection="1">
      <alignment vertical="center"/>
      <protection locked="0"/>
    </xf>
    <xf numFmtId="38" fontId="6" fillId="0" borderId="3" xfId="2" applyFont="1" applyFill="1" applyBorder="1" applyAlignment="1" applyProtection="1">
      <alignment horizontal="center" vertical="center"/>
      <protection locked="0"/>
    </xf>
    <xf numFmtId="38" fontId="6" fillId="0" borderId="7" xfId="2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38" fontId="8" fillId="3" borderId="3" xfId="2" applyFont="1" applyFill="1" applyBorder="1" applyAlignment="1" applyProtection="1">
      <alignment vertical="center"/>
      <protection locked="0"/>
    </xf>
    <xf numFmtId="38" fontId="8" fillId="3" borderId="15" xfId="2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38" fontId="8" fillId="3" borderId="17" xfId="2" applyFont="1" applyFill="1" applyBorder="1" applyAlignment="1" applyProtection="1">
      <alignment horizontal="right" vertical="center"/>
      <protection locked="0"/>
    </xf>
    <xf numFmtId="38" fontId="8" fillId="3" borderId="18" xfId="2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38" fontId="7" fillId="3" borderId="20" xfId="0" applyNumberFormat="1" applyFont="1" applyFill="1" applyBorder="1" applyAlignment="1" applyProtection="1">
      <alignment horizontal="right" vertical="center"/>
      <protection locked="0"/>
    </xf>
    <xf numFmtId="38" fontId="7" fillId="3" borderId="21" xfId="0" applyNumberFormat="1" applyFont="1" applyFill="1" applyBorder="1" applyAlignment="1" applyProtection="1">
      <alignment horizontal="right" vertical="center"/>
      <protection locked="0"/>
    </xf>
    <xf numFmtId="0" fontId="7" fillId="3" borderId="21" xfId="0" applyFont="1" applyFill="1" applyBorder="1" applyAlignment="1" applyProtection="1">
      <alignment horizontal="right" vertical="center"/>
      <protection locked="0"/>
    </xf>
    <xf numFmtId="0" fontId="7" fillId="3" borderId="22" xfId="0" applyFont="1" applyFill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right" vertical="center"/>
      <protection locked="0"/>
    </xf>
    <xf numFmtId="0" fontId="17" fillId="0" borderId="12" xfId="0" applyFont="1" applyBorder="1" applyAlignment="1" applyProtection="1">
      <alignment horizontal="right" vertical="center"/>
      <protection locked="0"/>
    </xf>
    <xf numFmtId="0" fontId="17" fillId="0" borderId="23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vertical="center"/>
      <protection locked="0"/>
    </xf>
    <xf numFmtId="177" fontId="0" fillId="0" borderId="0" xfId="0" applyNumberFormat="1" applyAlignment="1" applyProtection="1">
      <alignment horizontal="left" vertical="center" indent="1" shrinkToFit="1"/>
      <protection locked="0"/>
    </xf>
    <xf numFmtId="177" fontId="1" fillId="0" borderId="0" xfId="0" applyNumberFormat="1" applyFont="1" applyAlignment="1" applyProtection="1">
      <alignment horizontal="left" vertical="center" indent="1" shrinkToFit="1"/>
      <protection locked="0"/>
    </xf>
    <xf numFmtId="179" fontId="0" fillId="0" borderId="0" xfId="0" quotePrefix="1" applyNumberFormat="1" applyAlignment="1" applyProtection="1">
      <alignment horizontal="left" vertical="center" indent="1" shrinkToFit="1"/>
      <protection locked="0"/>
    </xf>
    <xf numFmtId="179" fontId="1" fillId="0" borderId="0" xfId="0" applyNumberFormat="1" applyFont="1" applyAlignment="1" applyProtection="1">
      <alignment horizontal="left" vertical="center" indent="1" shrinkToFit="1"/>
      <protection locked="0"/>
    </xf>
    <xf numFmtId="38" fontId="11" fillId="3" borderId="11" xfId="0" applyNumberFormat="1" applyFont="1" applyFill="1" applyBorder="1" applyAlignment="1" applyProtection="1">
      <alignment horizontal="right" vertical="center"/>
      <protection locked="0"/>
    </xf>
    <xf numFmtId="38" fontId="11" fillId="3" borderId="12" xfId="0" applyNumberFormat="1" applyFont="1" applyFill="1" applyBorder="1" applyAlignment="1" applyProtection="1">
      <alignment horizontal="right" vertical="center"/>
      <protection locked="0"/>
    </xf>
    <xf numFmtId="0" fontId="11" fillId="3" borderId="12" xfId="0" applyFont="1" applyFill="1" applyBorder="1" applyAlignment="1" applyProtection="1">
      <alignment horizontal="right" vertical="center"/>
      <protection locked="0"/>
    </xf>
    <xf numFmtId="0" fontId="11" fillId="3" borderId="23" xfId="0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0" fillId="5" borderId="5" xfId="0" applyFill="1" applyBorder="1" applyProtection="1">
      <alignment vertical="center"/>
      <protection locked="0"/>
    </xf>
    <xf numFmtId="0" fontId="1" fillId="5" borderId="5" xfId="0" applyFont="1" applyFill="1" applyBorder="1" applyProtection="1">
      <alignment vertical="center"/>
      <protection locked="0"/>
    </xf>
    <xf numFmtId="176" fontId="7" fillId="3" borderId="1" xfId="0" applyNumberFormat="1" applyFont="1" applyFill="1" applyBorder="1" applyAlignment="1" applyProtection="1">
      <alignment horizontal="right" vertical="center"/>
      <protection locked="0"/>
    </xf>
    <xf numFmtId="0" fontId="1" fillId="5" borderId="1" xfId="0" applyFont="1" applyFill="1" applyBorder="1" applyProtection="1">
      <alignment vertical="center"/>
      <protection locked="0"/>
    </xf>
    <xf numFmtId="0" fontId="13" fillId="5" borderId="1" xfId="0" applyFont="1" applyFill="1" applyBorder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textRotation="255" wrapText="1"/>
      <protection locked="0"/>
    </xf>
    <xf numFmtId="0" fontId="1" fillId="0" borderId="2" xfId="0" applyFont="1" applyBorder="1" applyAlignment="1" applyProtection="1">
      <alignment horizontal="center" vertical="center" textRotation="255" wrapText="1"/>
      <protection locked="0"/>
    </xf>
    <xf numFmtId="0" fontId="1" fillId="0" borderId="26" xfId="0" applyFont="1" applyBorder="1" applyAlignment="1" applyProtection="1">
      <alignment horizontal="center" vertical="center" textRotation="255" wrapText="1"/>
      <protection locked="0"/>
    </xf>
    <xf numFmtId="0" fontId="1" fillId="0" borderId="0" xfId="0" applyFont="1" applyAlignment="1" applyProtection="1">
      <alignment horizontal="center" vertical="center" textRotation="255" wrapText="1"/>
      <protection locked="0"/>
    </xf>
    <xf numFmtId="0" fontId="1" fillId="0" borderId="27" xfId="0" applyFont="1" applyBorder="1" applyAlignment="1" applyProtection="1">
      <alignment horizontal="center" vertical="center" textRotation="255" wrapText="1"/>
      <protection locked="0"/>
    </xf>
    <xf numFmtId="0" fontId="1" fillId="0" borderId="16" xfId="0" applyFont="1" applyBorder="1" applyAlignment="1" applyProtection="1">
      <alignment horizontal="center" vertical="center" textRotation="255" wrapText="1"/>
      <protection locked="0"/>
    </xf>
    <xf numFmtId="178" fontId="16" fillId="4" borderId="0" xfId="0" applyNumberFormat="1" applyFont="1" applyFill="1" applyAlignment="1" applyProtection="1">
      <alignment horizontal="right" vertical="center"/>
      <protection locked="0"/>
    </xf>
    <xf numFmtId="38" fontId="6" fillId="7" borderId="4" xfId="0" applyNumberFormat="1" applyFont="1" applyFill="1" applyBorder="1" applyAlignment="1" applyProtection="1">
      <alignment horizontal="right" vertical="center"/>
      <protection locked="0"/>
    </xf>
    <xf numFmtId="38" fontId="6" fillId="7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6" fillId="8" borderId="4" xfId="0" applyNumberFormat="1" applyFont="1" applyFill="1" applyBorder="1" applyAlignment="1" applyProtection="1">
      <alignment horizontal="right" vertical="center"/>
      <protection locked="0"/>
    </xf>
    <xf numFmtId="38" fontId="6" fillId="8" borderId="5" xfId="0" applyNumberFormat="1" applyFont="1" applyFill="1" applyBorder="1" applyAlignment="1" applyProtection="1">
      <alignment horizontal="right" vertical="center"/>
      <protection locked="0"/>
    </xf>
    <xf numFmtId="38" fontId="6" fillId="8" borderId="4" xfId="2" applyFont="1" applyFill="1" applyBorder="1" applyAlignment="1" applyProtection="1">
      <alignment horizontal="right" vertical="center"/>
      <protection locked="0"/>
    </xf>
    <xf numFmtId="38" fontId="6" fillId="8" borderId="5" xfId="2" applyFont="1" applyFill="1" applyBorder="1" applyAlignment="1" applyProtection="1">
      <alignment horizontal="right" vertical="center"/>
      <protection locked="0"/>
    </xf>
    <xf numFmtId="38" fontId="4" fillId="3" borderId="4" xfId="2" applyFont="1" applyFill="1" applyBorder="1" applyAlignment="1" applyProtection="1">
      <alignment horizontal="right" vertical="center"/>
      <protection locked="0"/>
    </xf>
    <xf numFmtId="38" fontId="4" fillId="3" borderId="5" xfId="2" applyFont="1" applyFill="1" applyBorder="1" applyAlignment="1" applyProtection="1">
      <alignment horizontal="right" vertical="center"/>
      <protection locked="0"/>
    </xf>
    <xf numFmtId="38" fontId="4" fillId="0" borderId="5" xfId="0" applyNumberFormat="1" applyFont="1" applyBorder="1" applyAlignment="1" applyProtection="1">
      <alignment horizontal="center" vertical="center"/>
      <protection locked="0"/>
    </xf>
    <xf numFmtId="38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38" fontId="4" fillId="3" borderId="4" xfId="0" applyNumberFormat="1" applyFont="1" applyFill="1" applyBorder="1" applyAlignment="1" applyProtection="1">
      <alignment horizontal="right" vertical="center"/>
      <protection locked="0"/>
    </xf>
    <xf numFmtId="38" fontId="4" fillId="3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 shrinkToFit="1"/>
      <protection locked="0"/>
    </xf>
    <xf numFmtId="177" fontId="1" fillId="0" borderId="0" xfId="0" applyNumberFormat="1" applyFont="1" applyAlignment="1" applyProtection="1">
      <alignment horizontal="center" vertical="center" shrinkToFit="1"/>
      <protection locked="0"/>
    </xf>
    <xf numFmtId="0" fontId="0" fillId="4" borderId="1" xfId="0" applyFill="1" applyBorder="1" applyProtection="1">
      <alignment vertical="center"/>
      <protection locked="0"/>
    </xf>
    <xf numFmtId="0" fontId="1" fillId="4" borderId="1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6" fillId="4" borderId="1" xfId="0" applyFont="1" applyFill="1" applyBorder="1" applyAlignment="1" applyProtection="1">
      <alignment horizontal="left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4</xdr:colOff>
      <xdr:row>3</xdr:row>
      <xdr:rowOff>163284</xdr:rowOff>
    </xdr:from>
    <xdr:to>
      <xdr:col>119</xdr:col>
      <xdr:colOff>108861</xdr:colOff>
      <xdr:row>35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BE84CF-5EA4-6358-691C-B17F7408A9CA}"/>
            </a:ext>
          </a:extLst>
        </xdr:cNvPr>
        <xdr:cNvSpPr txBox="1"/>
      </xdr:nvSpPr>
      <xdr:spPr>
        <a:xfrm>
          <a:off x="9797147" y="1115784"/>
          <a:ext cx="4884964" cy="834118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endParaRPr kumimoji="1" lang="en-US" altLang="ja-JP" sz="18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400"/>
            </a:lnSpc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このファイルは下記</a:t>
          </a:r>
          <a:r>
            <a:rPr kumimoji="1" lang="ja-JP" altLang="en-US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「タブ（見出し）」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により２種類の用紙があります。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300"/>
            </a:lnSpc>
          </a:pP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3-1 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　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補助対象のみ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別紙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3-2 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補助対象外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補助対象外のみ記載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＜＜＜　注意事項　＞＞＞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600"/>
            </a:lnSpc>
          </a:pPr>
          <a:endParaRPr lang="en-US" altLang="ja-JP" sz="1400">
            <a:effectLst/>
          </a:endParaRPr>
        </a:p>
        <a:p>
          <a:pPr eaLnBrk="1" fontAlgn="auto" latinLnBrk="0" hangingPunct="1">
            <a:lnSpc>
              <a:spcPts val="1700"/>
            </a:lnSpc>
          </a:pPr>
          <a:r>
            <a:rPr lang="en-US" altLang="ja-JP" sz="14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メールで提出の場合押印不要</a:t>
          </a:r>
          <a:endParaRPr lang="en-US" altLang="ja-JP" sz="14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600"/>
            </a:lnSpc>
          </a:pPr>
          <a:endParaRPr lang="ja-JP" altLang="ja-JP" sz="1400">
            <a:effectLst/>
          </a:endParaRPr>
        </a:p>
        <a:p>
          <a:pPr eaLnBrk="1" fontAlgn="auto" latinLnBrk="0" hangingPunct="1">
            <a:lnSpc>
              <a:spcPts val="1900"/>
            </a:lnSpc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１．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貸与先：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には、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申し込み事業者名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400">
              <a:effectLst/>
            </a:rPr>
            <a:t>　　　日付は６月１２日以降</a:t>
          </a:r>
          <a:endParaRPr lang="en-US" altLang="ja-JP" sz="1400">
            <a:effectLst/>
          </a:endParaRPr>
        </a:p>
        <a:p>
          <a:pPr eaLnBrk="1" fontAlgn="auto" latinLnBrk="0" hangingPunct="1">
            <a:lnSpc>
              <a:spcPts val="1600"/>
            </a:lnSpc>
          </a:pPr>
          <a:endParaRPr lang="en-US" altLang="ja-JP" sz="1400">
            <a:effectLst/>
          </a:endParaRPr>
        </a:p>
        <a:p>
          <a:pPr eaLnBrk="1" fontAlgn="auto" latinLnBrk="0" hangingPunct="1"/>
          <a:r>
            <a:rPr lang="ja-JP" altLang="en-US" sz="1400">
              <a:effectLst/>
            </a:rPr>
            <a:t>　</a:t>
          </a:r>
          <a:r>
            <a:rPr lang="en-US" altLang="ja-JP" sz="1400" b="1">
              <a:solidFill>
                <a:srgbClr val="FF0000"/>
              </a:solidFill>
              <a:effectLst/>
            </a:rPr>
            <a:t>※</a:t>
          </a:r>
          <a:r>
            <a:rPr lang="ja-JP" altLang="en-US" sz="1400" b="1">
              <a:solidFill>
                <a:srgbClr val="FF0000"/>
              </a:solidFill>
              <a:effectLst/>
            </a:rPr>
            <a:t>黄色セルの「申請台数」と「補助対象外」の有無は必須</a:t>
          </a:r>
          <a:endParaRPr lang="en-US" altLang="ja-JP" sz="1400" b="1">
            <a:solidFill>
              <a:srgbClr val="FF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車載器関係　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ＰＣＫＫ公募要領 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P13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1400" b="1">
              <a:solidFill>
                <a:schemeClr val="tx2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補助対象：</a:t>
          </a:r>
          <a:r>
            <a:rPr lang="ja-JP" altLang="ja-JP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車載器本体</a:t>
          </a:r>
          <a:r>
            <a:rPr lang="ja-JP" altLang="en-US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、取付に必要な</a:t>
          </a:r>
          <a:r>
            <a:rPr lang="ja-JP" altLang="ja-JP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ハーネス</a:t>
          </a:r>
          <a:r>
            <a:rPr lang="ja-JP" altLang="en-US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endParaRPr lang="en-US" altLang="ja-JP" sz="1400" b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や金具、データ取得に必要な計器類、取付工賃、</a:t>
          </a:r>
          <a:endParaRPr lang="en-US" altLang="ja-JP" sz="1400" b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動態管理・システム利用料は</a:t>
          </a:r>
          <a:r>
            <a:rPr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工事費へ</a:t>
          </a:r>
          <a:endParaRPr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1400" b="1">
              <a:solidFill>
                <a:schemeClr val="tx2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補助対象外：</a:t>
          </a: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追加ドラレコ、データ取得に関係ない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機器・部品、スマートフォン、タブレット端末、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パソコン本体、ＥＴＣなどの汎用機器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事務所機器関係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①ソフトについて：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1400" b="1">
              <a:solidFill>
                <a:schemeClr val="tx2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補助対象は：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データ取得に関連する動態管理機能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のあるソフト等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インストールセットアップ費用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車載器の動態管理情報を伝達するもの</a:t>
          </a:r>
          <a:endParaRPr kumimoji="1" lang="en-US" altLang="ja-JP" sz="14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カードリーダー、専用の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Wifi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アンテナなど</a:t>
          </a:r>
          <a:endParaRPr lang="ja-JP" altLang="ja-JP" sz="1400">
            <a:effectLst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ja-JP" sz="14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補助対象外：</a:t>
          </a: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車載器本体の合計金額を超えるソフト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・日報機能だけ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・通信費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＜その他、ご不明な点はお問合せ願います。＞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000"/>
            </a:lnSpc>
          </a:pP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000"/>
            </a:lnSpc>
          </a:pP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4</xdr:col>
      <xdr:colOff>68037</xdr:colOff>
      <xdr:row>5</xdr:row>
      <xdr:rowOff>13607</xdr:rowOff>
    </xdr:from>
    <xdr:to>
      <xdr:col>13</xdr:col>
      <xdr:colOff>16808</xdr:colOff>
      <xdr:row>5</xdr:row>
      <xdr:rowOff>343382</xdr:rowOff>
    </xdr:to>
    <xdr:sp macro="" textlink="">
      <xdr:nvSpPr>
        <xdr:cNvPr id="4" name="四角形吹き出し 6">
          <a:extLst>
            <a:ext uri="{FF2B5EF4-FFF2-40B4-BE49-F238E27FC236}">
              <a16:creationId xmlns:a16="http://schemas.microsoft.com/office/drawing/2014/main" id="{D1A69EAC-38B3-576D-8477-207DD968160E}"/>
            </a:ext>
          </a:extLst>
        </xdr:cNvPr>
        <xdr:cNvSpPr/>
      </xdr:nvSpPr>
      <xdr:spPr>
        <a:xfrm>
          <a:off x="557894" y="1347107"/>
          <a:ext cx="1050950" cy="329775"/>
        </a:xfrm>
        <a:prstGeom prst="wedgeRectCallout">
          <a:avLst>
            <a:gd name="adj1" fmla="val 33148"/>
            <a:gd name="adj2" fmla="val 69860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71</xdr:col>
      <xdr:colOff>68036</xdr:colOff>
      <xdr:row>14</xdr:row>
      <xdr:rowOff>27214</xdr:rowOff>
    </xdr:from>
    <xdr:to>
      <xdr:col>80</xdr:col>
      <xdr:colOff>16807</xdr:colOff>
      <xdr:row>15</xdr:row>
      <xdr:rowOff>248132</xdr:rowOff>
    </xdr:to>
    <xdr:sp macro="" textlink="">
      <xdr:nvSpPr>
        <xdr:cNvPr id="5" name="四角形吹き出し 6">
          <a:extLst>
            <a:ext uri="{FF2B5EF4-FFF2-40B4-BE49-F238E27FC236}">
              <a16:creationId xmlns:a16="http://schemas.microsoft.com/office/drawing/2014/main" id="{CF1B108C-FFD0-C325-3A1D-215BF6CC1526}"/>
            </a:ext>
          </a:extLst>
        </xdr:cNvPr>
        <xdr:cNvSpPr/>
      </xdr:nvSpPr>
      <xdr:spPr>
        <a:xfrm>
          <a:off x="8763000" y="3891643"/>
          <a:ext cx="1050950" cy="329775"/>
        </a:xfrm>
        <a:prstGeom prst="wedgeRectCallout">
          <a:avLst>
            <a:gd name="adj1" fmla="val -22526"/>
            <a:gd name="adj2" fmla="val 86365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42</xdr:col>
      <xdr:colOff>57149</xdr:colOff>
      <xdr:row>45</xdr:row>
      <xdr:rowOff>57150</xdr:rowOff>
    </xdr:from>
    <xdr:to>
      <xdr:col>51</xdr:col>
      <xdr:colOff>5920</xdr:colOff>
      <xdr:row>47</xdr:row>
      <xdr:rowOff>19532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62519EA6-714E-9D9D-1086-55567C59BDEF}"/>
            </a:ext>
          </a:extLst>
        </xdr:cNvPr>
        <xdr:cNvSpPr/>
      </xdr:nvSpPr>
      <xdr:spPr>
        <a:xfrm>
          <a:off x="5200649" y="12085864"/>
          <a:ext cx="1050950" cy="329775"/>
        </a:xfrm>
        <a:prstGeom prst="wedgeRectCallout">
          <a:avLst>
            <a:gd name="adj1" fmla="val -22526"/>
            <a:gd name="adj2" fmla="val 86365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75</xdr:col>
      <xdr:colOff>27214</xdr:colOff>
      <xdr:row>42</xdr:row>
      <xdr:rowOff>163284</xdr:rowOff>
    </xdr:from>
    <xdr:to>
      <xdr:col>83</xdr:col>
      <xdr:colOff>98449</xdr:colOff>
      <xdr:row>43</xdr:row>
      <xdr:rowOff>234523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F987CE11-194E-B49D-E5DF-6738174D23C3}"/>
            </a:ext>
          </a:extLst>
        </xdr:cNvPr>
        <xdr:cNvSpPr/>
      </xdr:nvSpPr>
      <xdr:spPr>
        <a:xfrm>
          <a:off x="9212035" y="11293927"/>
          <a:ext cx="1050950" cy="329775"/>
        </a:xfrm>
        <a:prstGeom prst="wedgeRectCallout">
          <a:avLst>
            <a:gd name="adj1" fmla="val -53600"/>
            <a:gd name="adj2" fmla="val 131753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41</xdr:col>
      <xdr:colOff>84365</xdr:colOff>
      <xdr:row>1</xdr:row>
      <xdr:rowOff>57149</xdr:rowOff>
    </xdr:from>
    <xdr:to>
      <xdr:col>52</xdr:col>
      <xdr:colOff>95250</xdr:colOff>
      <xdr:row>2</xdr:row>
      <xdr:rowOff>114782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FC9F84E7-6913-C050-34F8-15655893D558}"/>
            </a:ext>
          </a:extLst>
        </xdr:cNvPr>
        <xdr:cNvSpPr/>
      </xdr:nvSpPr>
      <xdr:spPr>
        <a:xfrm>
          <a:off x="5105401" y="397328"/>
          <a:ext cx="1357992" cy="329775"/>
        </a:xfrm>
        <a:prstGeom prst="wedgeRectCallout">
          <a:avLst>
            <a:gd name="adj1" fmla="val -51010"/>
            <a:gd name="adj2" fmla="val 127627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貸与先必須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54429</xdr:colOff>
      <xdr:row>5</xdr:row>
      <xdr:rowOff>122464</xdr:rowOff>
    </xdr:from>
    <xdr:to>
      <xdr:col>120</xdr:col>
      <xdr:colOff>40822</xdr:colOff>
      <xdr:row>33</xdr:row>
      <xdr:rowOff>231322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7DC8AD-383B-2E59-559F-D0DF6ADDAAD1}"/>
            </a:ext>
          </a:extLst>
        </xdr:cNvPr>
        <xdr:cNvSpPr txBox="1"/>
      </xdr:nvSpPr>
      <xdr:spPr>
        <a:xfrm>
          <a:off x="9851572" y="1455964"/>
          <a:ext cx="4884964" cy="757917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400"/>
            </a:lnSpc>
          </a:pPr>
          <a:endParaRPr kumimoji="1" lang="en-US" altLang="ja-JP" sz="18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400"/>
            </a:lnSpc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このファイルは下記</a:t>
          </a:r>
          <a:r>
            <a:rPr kumimoji="1" lang="ja-JP" altLang="en-US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「タブ（見出し）」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により２種類の用紙があります。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400"/>
            </a:lnSpc>
          </a:pPr>
          <a:endParaRPr kumimoji="1"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3-1 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　：補助対象のみ記載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別紙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3-2 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補助対象外</a:t>
          </a:r>
          <a:r>
            <a:rPr kumimoji="1" lang="ja-JP" altLang="ja-JP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補助対象外の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み記載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＜＜＜　注意事項　＞＞＞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lang="en-US" altLang="ja-JP" sz="14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メールで提出の場合押印不要</a:t>
          </a:r>
          <a:endParaRPr lang="en-US" altLang="ja-JP" sz="14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endParaRPr lang="ja-JP" altLang="ja-JP" sz="1400">
            <a:effectLst/>
          </a:endParaRPr>
        </a:p>
        <a:p>
          <a:pPr eaLnBrk="1" fontAlgn="auto" latinLnBrk="0" hangingPunct="1">
            <a:lnSpc>
              <a:spcPts val="1900"/>
            </a:lnSpc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１．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貸与先：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には、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申し込み事業者名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400">
              <a:effectLst/>
            </a:rPr>
            <a:t>　　　日付は６月１２日以降</a:t>
          </a:r>
          <a:endParaRPr lang="en-US" altLang="ja-JP" sz="1400">
            <a:effectLst/>
          </a:endParaRPr>
        </a:p>
        <a:p>
          <a:pPr eaLnBrk="1" fontAlgn="auto" latinLnBrk="0" hangingPunct="1">
            <a:lnSpc>
              <a:spcPts val="1600"/>
            </a:lnSpc>
          </a:pPr>
          <a:endParaRPr lang="en-US" altLang="ja-JP" sz="1400">
            <a:effectLst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車載器関係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ja-JP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車載器本体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、取付に必要な</a:t>
          </a:r>
          <a:r>
            <a:rPr lang="ja-JP" altLang="ja-JP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ハーネス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endParaRPr lang="en-US" altLang="ja-JP" sz="14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や金具、データ取得に必要な計器類、</a:t>
          </a:r>
          <a:r>
            <a:rPr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取付工賃</a:t>
          </a:r>
          <a:endParaRPr lang="en-US" altLang="ja-JP" sz="14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動態管理・システム利用料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他</a:t>
          </a:r>
          <a:endParaRPr lang="en-US" altLang="ja-JP" sz="14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ＰＣＫＫ公募要領Ｐ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の表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Ⅳ-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①参照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・追加ドラレコ、データ取得に関係ない機器・部品、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スマートフォン、タブレット端末、パソコン本体、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ＥＴＣなどの汎用機器は補助対象外へ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事務所機器関係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①ソフトについて：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補助対象は、データ取得に関連する動態管理機能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のあるソフト等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・車載器本体の合計金額を超えるソフトは対象外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・動態管理が含まれないものは対象外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・日報機能だけは基本的に対象外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②インストールセットアップ費用：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③事務所設備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車載器の動態管理情報を伝達するもののみ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カードリーダー、専用の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Wifi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アンテナなど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④その他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・通信費は対象外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＜その他、ご不明な点はお問合せ願います。＞</a:t>
          </a: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100"/>
            </a:lnSpc>
          </a:pP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48</xdr:col>
      <xdr:colOff>108857</xdr:colOff>
      <xdr:row>2</xdr:row>
      <xdr:rowOff>244929</xdr:rowOff>
    </xdr:from>
    <xdr:to>
      <xdr:col>57</xdr:col>
      <xdr:colOff>57629</xdr:colOff>
      <xdr:row>3</xdr:row>
      <xdr:rowOff>234525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1AFF7039-FE59-DC30-E205-13531168615C}"/>
            </a:ext>
          </a:extLst>
        </xdr:cNvPr>
        <xdr:cNvSpPr/>
      </xdr:nvSpPr>
      <xdr:spPr>
        <a:xfrm>
          <a:off x="5987143" y="857250"/>
          <a:ext cx="1050950" cy="329775"/>
        </a:xfrm>
        <a:prstGeom prst="wedgeRectCallout">
          <a:avLst>
            <a:gd name="adj1" fmla="val -75611"/>
            <a:gd name="adj2" fmla="val -285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自動入力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95249</xdr:colOff>
      <xdr:row>5</xdr:row>
      <xdr:rowOff>40821</xdr:rowOff>
    </xdr:from>
    <xdr:to>
      <xdr:col>67</xdr:col>
      <xdr:colOff>44021</xdr:colOff>
      <xdr:row>6</xdr:row>
      <xdr:rowOff>16810</xdr:rowOff>
    </xdr:to>
    <xdr:sp macro="" textlink="">
      <xdr:nvSpPr>
        <xdr:cNvPr id="4" name="四角形吹き出し 6">
          <a:extLst>
            <a:ext uri="{FF2B5EF4-FFF2-40B4-BE49-F238E27FC236}">
              <a16:creationId xmlns:a16="http://schemas.microsoft.com/office/drawing/2014/main" id="{58F22897-5522-07B5-7958-9DFC22699143}"/>
            </a:ext>
          </a:extLst>
        </xdr:cNvPr>
        <xdr:cNvSpPr/>
      </xdr:nvSpPr>
      <xdr:spPr>
        <a:xfrm>
          <a:off x="7198178" y="1374321"/>
          <a:ext cx="1050950" cy="329775"/>
        </a:xfrm>
        <a:prstGeom prst="wedgeRectCallout">
          <a:avLst>
            <a:gd name="adj1" fmla="val 22790"/>
            <a:gd name="adj2" fmla="val 90491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自動入力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6</xdr:col>
      <xdr:colOff>-1</xdr:colOff>
      <xdr:row>4</xdr:row>
      <xdr:rowOff>27214</xdr:rowOff>
    </xdr:from>
    <xdr:to>
      <xdr:col>14</xdr:col>
      <xdr:colOff>71235</xdr:colOff>
      <xdr:row>5</xdr:row>
      <xdr:rowOff>248132</xdr:rowOff>
    </xdr:to>
    <xdr:sp macro="" textlink="">
      <xdr:nvSpPr>
        <xdr:cNvPr id="5" name="四角形吹き出し 6">
          <a:extLst>
            <a:ext uri="{FF2B5EF4-FFF2-40B4-BE49-F238E27FC236}">
              <a16:creationId xmlns:a16="http://schemas.microsoft.com/office/drawing/2014/main" id="{66995FA2-B53D-864F-7F1B-FBAF46F51FFD}"/>
            </a:ext>
          </a:extLst>
        </xdr:cNvPr>
        <xdr:cNvSpPr/>
      </xdr:nvSpPr>
      <xdr:spPr>
        <a:xfrm>
          <a:off x="734785" y="1251857"/>
          <a:ext cx="1050950" cy="329775"/>
        </a:xfrm>
        <a:prstGeom prst="wedgeRectCallout">
          <a:avLst>
            <a:gd name="adj1" fmla="val 73285"/>
            <a:gd name="adj2" fmla="val 49229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73</xdr:col>
      <xdr:colOff>68035</xdr:colOff>
      <xdr:row>14</xdr:row>
      <xdr:rowOff>54428</xdr:rowOff>
    </xdr:from>
    <xdr:to>
      <xdr:col>82</xdr:col>
      <xdr:colOff>16807</xdr:colOff>
      <xdr:row>15</xdr:row>
      <xdr:rowOff>275346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78BCA1C1-6F18-5C9C-6C8B-9511F6C40B30}"/>
            </a:ext>
          </a:extLst>
        </xdr:cNvPr>
        <xdr:cNvSpPr/>
      </xdr:nvSpPr>
      <xdr:spPr>
        <a:xfrm>
          <a:off x="9007928" y="3918857"/>
          <a:ext cx="1050950" cy="329775"/>
        </a:xfrm>
        <a:prstGeom prst="wedgeRectCallout">
          <a:avLst>
            <a:gd name="adj1" fmla="val -75611"/>
            <a:gd name="adj2" fmla="val -285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29</xdr:col>
      <xdr:colOff>0</xdr:colOff>
      <xdr:row>46</xdr:row>
      <xdr:rowOff>40821</xdr:rowOff>
    </xdr:from>
    <xdr:to>
      <xdr:col>37</xdr:col>
      <xdr:colOff>71235</xdr:colOff>
      <xdr:row>47</xdr:row>
      <xdr:rowOff>166489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82972904-9F2B-389E-77DE-104A2878C601}"/>
            </a:ext>
          </a:extLst>
        </xdr:cNvPr>
        <xdr:cNvSpPr/>
      </xdr:nvSpPr>
      <xdr:spPr>
        <a:xfrm>
          <a:off x="3551464" y="12164785"/>
          <a:ext cx="1050950" cy="329775"/>
        </a:xfrm>
        <a:prstGeom prst="wedgeRectCallout">
          <a:avLst>
            <a:gd name="adj1" fmla="val -25116"/>
            <a:gd name="adj2" fmla="val 69860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78</xdr:col>
      <xdr:colOff>13608</xdr:colOff>
      <xdr:row>1</xdr:row>
      <xdr:rowOff>27214</xdr:rowOff>
    </xdr:from>
    <xdr:to>
      <xdr:col>86</xdr:col>
      <xdr:colOff>84843</xdr:colOff>
      <xdr:row>2</xdr:row>
      <xdr:rowOff>84847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54451874-0A2C-C7FF-D8AA-3F44426741AE}"/>
            </a:ext>
          </a:extLst>
        </xdr:cNvPr>
        <xdr:cNvSpPr/>
      </xdr:nvSpPr>
      <xdr:spPr>
        <a:xfrm>
          <a:off x="9565822" y="367393"/>
          <a:ext cx="1050950" cy="329775"/>
        </a:xfrm>
        <a:prstGeom prst="wedgeRectCallout">
          <a:avLst>
            <a:gd name="adj1" fmla="val -75611"/>
            <a:gd name="adj2" fmla="val -285"/>
          </a:avLst>
        </a:prstGeom>
        <a:solidFill>
          <a:srgbClr val="CC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自動入力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S&#26222;&#21450;&#20107;&#26989;/&#8251;18&#24180;&#24230;EMS&#65288;&#30690;&#23822;&#25285;&#24403;&#65289;/&#8251;&#31532;2&#27425;&#30003;&#35531;&#38306;&#20418;/H18&#31532;2&#22238;&#21463;&#20184;&#847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.TEIKOUGAI/&#12487;&#12473;&#12463;&#12488;&#12483;&#12503;/&#30330;&#27880;&#26360;/H18&#31532;2&#22238;&#21463;&#20184;&#847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o-8\private\EMS&#26222;&#21450;&#20107;&#26989;\&#8251;18&#24180;&#24230;EMS&#65288;&#30690;&#23822;&#25285;&#24403;&#65289;\H18&#31532;&#65297;&#22238;&#21463;&#20184;&#847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ブロック"/>
      <sheetName val="Bブロック"/>
      <sheetName val="Cブロック"/>
      <sheetName val="Dブロック"/>
      <sheetName val="Eブロック"/>
      <sheetName val="5台以下"/>
      <sheetName val="検索用"/>
      <sheetName val="取下げ"/>
      <sheetName val="第1回受付"/>
      <sheetName val="更新"/>
      <sheetName val="A集計"/>
      <sheetName val="B集計"/>
      <sheetName val="C集計"/>
      <sheetName val="D集計"/>
      <sheetName val="E集計"/>
      <sheetName val="全体の集計"/>
      <sheetName val="全体の集計その2"/>
      <sheetName val="都道府県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 t="str">
            <v>北海道</v>
          </cell>
          <cell r="B2" t="str">
            <v>埼玉県</v>
          </cell>
          <cell r="C2" t="str">
            <v>神奈川県</v>
          </cell>
          <cell r="D2" t="str">
            <v>三重県</v>
          </cell>
          <cell r="E2" t="str">
            <v>鳥取県</v>
          </cell>
          <cell r="G2" t="str">
            <v>OK</v>
          </cell>
          <cell r="H2" t="str">
            <v>未</v>
          </cell>
        </row>
        <row r="3">
          <cell r="A3" t="str">
            <v>青森県</v>
          </cell>
          <cell r="B3" t="str">
            <v>千葉県</v>
          </cell>
          <cell r="C3" t="str">
            <v>山梨県</v>
          </cell>
          <cell r="D3" t="str">
            <v>福井県</v>
          </cell>
          <cell r="E3" t="str">
            <v>岡山県</v>
          </cell>
          <cell r="G3" t="str">
            <v>小浦方</v>
          </cell>
          <cell r="H3" t="str">
            <v>済</v>
          </cell>
        </row>
        <row r="4">
          <cell r="A4" t="str">
            <v>秋田県</v>
          </cell>
          <cell r="B4" t="str">
            <v>東京都</v>
          </cell>
          <cell r="C4" t="str">
            <v>富山県</v>
          </cell>
          <cell r="D4" t="str">
            <v>岐阜県</v>
          </cell>
          <cell r="E4" t="str">
            <v>島根県</v>
          </cell>
          <cell r="G4" t="str">
            <v>佐藤</v>
          </cell>
        </row>
        <row r="5">
          <cell r="A5" t="str">
            <v>宮城県</v>
          </cell>
          <cell r="C5" t="str">
            <v>石川県</v>
          </cell>
          <cell r="D5" t="str">
            <v>大阪府</v>
          </cell>
          <cell r="E5" t="str">
            <v>広島県</v>
          </cell>
          <cell r="G5" t="str">
            <v>坂上</v>
          </cell>
        </row>
        <row r="6">
          <cell r="A6" t="str">
            <v>福島県</v>
          </cell>
          <cell r="C6" t="str">
            <v>新潟県</v>
          </cell>
          <cell r="D6" t="str">
            <v>京都府</v>
          </cell>
          <cell r="E6" t="str">
            <v>山口県</v>
          </cell>
          <cell r="G6" t="str">
            <v>森</v>
          </cell>
        </row>
        <row r="7">
          <cell r="A7" t="str">
            <v>岩手県</v>
          </cell>
          <cell r="C7" t="str">
            <v>長野県</v>
          </cell>
          <cell r="D7" t="str">
            <v>奈良県</v>
          </cell>
          <cell r="E7" t="str">
            <v>香川県</v>
          </cell>
          <cell r="G7" t="str">
            <v>矢崎</v>
          </cell>
        </row>
        <row r="8">
          <cell r="A8" t="str">
            <v>山形県</v>
          </cell>
          <cell r="C8" t="str">
            <v>愛知県</v>
          </cell>
          <cell r="D8" t="str">
            <v>兵庫県</v>
          </cell>
          <cell r="E8" t="str">
            <v>愛媛県</v>
          </cell>
        </row>
        <row r="9">
          <cell r="A9" t="str">
            <v>茨城県</v>
          </cell>
          <cell r="C9" t="str">
            <v>静岡県</v>
          </cell>
          <cell r="D9" t="str">
            <v>和歌山県</v>
          </cell>
          <cell r="E9" t="str">
            <v>高知県</v>
          </cell>
        </row>
        <row r="10">
          <cell r="A10" t="str">
            <v>栃木県</v>
          </cell>
          <cell r="D10" t="str">
            <v>滋賀県</v>
          </cell>
          <cell r="E10" t="str">
            <v>徳島県</v>
          </cell>
        </row>
        <row r="11">
          <cell r="A11" t="str">
            <v>群馬県</v>
          </cell>
          <cell r="E11" t="str">
            <v>福岡県</v>
          </cell>
        </row>
        <row r="12">
          <cell r="E12" t="str">
            <v>長崎県</v>
          </cell>
        </row>
        <row r="13">
          <cell r="E13" t="str">
            <v>佐賀県</v>
          </cell>
        </row>
        <row r="14">
          <cell r="E14" t="str">
            <v>熊本県</v>
          </cell>
        </row>
        <row r="15">
          <cell r="E15" t="str">
            <v>鹿児島県</v>
          </cell>
        </row>
        <row r="16">
          <cell r="E16" t="str">
            <v>大分県</v>
          </cell>
        </row>
        <row r="17">
          <cell r="E17" t="str">
            <v>宮崎県</v>
          </cell>
        </row>
        <row r="18">
          <cell r="E18" t="str">
            <v>沖縄県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ブロック"/>
      <sheetName val="Bブロック"/>
      <sheetName val="Cブロック"/>
      <sheetName val="Dブロック"/>
      <sheetName val="Eブロック"/>
      <sheetName val="5台以下"/>
      <sheetName val="検索用"/>
      <sheetName val="取下げ"/>
      <sheetName val="第1回受付"/>
      <sheetName val="更新"/>
      <sheetName val="A集計"/>
      <sheetName val="B集計"/>
      <sheetName val="C集計"/>
      <sheetName val="D集計"/>
      <sheetName val="E集計"/>
      <sheetName val="全体の集計"/>
      <sheetName val="全体の集計その2"/>
      <sheetName val="都道府県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北海道</v>
          </cell>
          <cell r="B2" t="str">
            <v>埼玉県</v>
          </cell>
          <cell r="C2" t="str">
            <v>神奈川県</v>
          </cell>
          <cell r="D2" t="str">
            <v>三重県</v>
          </cell>
          <cell r="E2" t="str">
            <v>鳥取県</v>
          </cell>
          <cell r="G2" t="str">
            <v>OK</v>
          </cell>
          <cell r="H2" t="str">
            <v>未</v>
          </cell>
        </row>
        <row r="3">
          <cell r="A3" t="str">
            <v>青森県</v>
          </cell>
          <cell r="B3" t="str">
            <v>千葉県</v>
          </cell>
          <cell r="C3" t="str">
            <v>山梨県</v>
          </cell>
          <cell r="D3" t="str">
            <v>福井県</v>
          </cell>
          <cell r="E3" t="str">
            <v>岡山県</v>
          </cell>
          <cell r="G3" t="str">
            <v>小浦方</v>
          </cell>
          <cell r="H3" t="str">
            <v>済</v>
          </cell>
        </row>
        <row r="4">
          <cell r="A4" t="str">
            <v>秋田県</v>
          </cell>
          <cell r="B4" t="str">
            <v>東京都</v>
          </cell>
          <cell r="C4" t="str">
            <v>富山県</v>
          </cell>
          <cell r="D4" t="str">
            <v>岐阜県</v>
          </cell>
          <cell r="E4" t="str">
            <v>島根県</v>
          </cell>
          <cell r="G4" t="str">
            <v>佐藤</v>
          </cell>
        </row>
        <row r="5">
          <cell r="A5" t="str">
            <v>宮城県</v>
          </cell>
          <cell r="C5" t="str">
            <v>石川県</v>
          </cell>
          <cell r="D5" t="str">
            <v>大阪府</v>
          </cell>
          <cell r="E5" t="str">
            <v>広島県</v>
          </cell>
          <cell r="G5" t="str">
            <v>坂上</v>
          </cell>
        </row>
        <row r="6">
          <cell r="A6" t="str">
            <v>福島県</v>
          </cell>
          <cell r="C6" t="str">
            <v>新潟県</v>
          </cell>
          <cell r="D6" t="str">
            <v>京都府</v>
          </cell>
          <cell r="E6" t="str">
            <v>山口県</v>
          </cell>
          <cell r="G6" t="str">
            <v>森</v>
          </cell>
        </row>
        <row r="7">
          <cell r="A7" t="str">
            <v>岩手県</v>
          </cell>
          <cell r="C7" t="str">
            <v>長野県</v>
          </cell>
          <cell r="D7" t="str">
            <v>奈良県</v>
          </cell>
          <cell r="E7" t="str">
            <v>香川県</v>
          </cell>
          <cell r="G7" t="str">
            <v>矢崎</v>
          </cell>
        </row>
        <row r="8">
          <cell r="A8" t="str">
            <v>山形県</v>
          </cell>
          <cell r="C8" t="str">
            <v>愛知県</v>
          </cell>
          <cell r="D8" t="str">
            <v>兵庫県</v>
          </cell>
          <cell r="E8" t="str">
            <v>愛媛県</v>
          </cell>
        </row>
        <row r="9">
          <cell r="A9" t="str">
            <v>茨城県</v>
          </cell>
          <cell r="C9" t="str">
            <v>静岡県</v>
          </cell>
          <cell r="D9" t="str">
            <v>和歌山県</v>
          </cell>
          <cell r="E9" t="str">
            <v>高知県</v>
          </cell>
        </row>
        <row r="10">
          <cell r="A10" t="str">
            <v>栃木県</v>
          </cell>
          <cell r="D10" t="str">
            <v>滋賀県</v>
          </cell>
          <cell r="E10" t="str">
            <v>徳島県</v>
          </cell>
        </row>
        <row r="11">
          <cell r="A11" t="str">
            <v>群馬県</v>
          </cell>
          <cell r="E11" t="str">
            <v>福岡県</v>
          </cell>
        </row>
        <row r="12">
          <cell r="E12" t="str">
            <v>長崎県</v>
          </cell>
        </row>
        <row r="13">
          <cell r="E13" t="str">
            <v>佐賀県</v>
          </cell>
        </row>
        <row r="14">
          <cell r="E14" t="str">
            <v>熊本県</v>
          </cell>
        </row>
        <row r="15">
          <cell r="E15" t="str">
            <v>鹿児島県</v>
          </cell>
        </row>
        <row r="16">
          <cell r="E16" t="str">
            <v>大分県</v>
          </cell>
        </row>
        <row r="17">
          <cell r="E17" t="str">
            <v>宮崎県</v>
          </cell>
        </row>
        <row r="18">
          <cell r="E18" t="str">
            <v>沖縄県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ブロック第1回"/>
      <sheetName val="Bブロック第1回"/>
      <sheetName val="Cブロック第1回"/>
      <sheetName val="Dブロック第1回"/>
      <sheetName val="Eブロック第1回"/>
      <sheetName val="検索用"/>
      <sheetName val="取下げ"/>
      <sheetName val="更新"/>
      <sheetName val="A集計"/>
      <sheetName val="B集計"/>
      <sheetName val="C集計"/>
      <sheetName val="D集計"/>
      <sheetName val="E集計"/>
      <sheetName val="全体の集計"/>
      <sheetName val="全体の集計その2"/>
      <sheetName val="都道府県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2">
          <cell r="A2" t="str">
            <v>北海道</v>
          </cell>
          <cell r="B2" t="str">
            <v>埼玉県</v>
          </cell>
          <cell r="C2" t="str">
            <v>神奈川県</v>
          </cell>
          <cell r="D2" t="str">
            <v>三重県</v>
          </cell>
          <cell r="E2" t="str">
            <v>鳥取県</v>
          </cell>
        </row>
        <row r="3">
          <cell r="A3" t="str">
            <v>青森県</v>
          </cell>
          <cell r="B3" t="str">
            <v>千葉県</v>
          </cell>
          <cell r="C3" t="str">
            <v>山梨県</v>
          </cell>
          <cell r="D3" t="str">
            <v>福井県</v>
          </cell>
          <cell r="E3" t="str">
            <v>岡山県</v>
          </cell>
        </row>
        <row r="4">
          <cell r="A4" t="str">
            <v>秋田県</v>
          </cell>
          <cell r="B4" t="str">
            <v>東京都</v>
          </cell>
          <cell r="C4" t="str">
            <v>富山県</v>
          </cell>
          <cell r="D4" t="str">
            <v>岐阜県</v>
          </cell>
          <cell r="E4" t="str">
            <v>島根県</v>
          </cell>
        </row>
        <row r="5">
          <cell r="A5" t="str">
            <v>宮城県</v>
          </cell>
          <cell r="C5" t="str">
            <v>石川県</v>
          </cell>
          <cell r="D5" t="str">
            <v>大阪府</v>
          </cell>
          <cell r="E5" t="str">
            <v>広島県</v>
          </cell>
        </row>
        <row r="6">
          <cell r="A6" t="str">
            <v>福島県</v>
          </cell>
          <cell r="C6" t="str">
            <v>新潟県</v>
          </cell>
          <cell r="D6" t="str">
            <v>京都府</v>
          </cell>
          <cell r="E6" t="str">
            <v>山口県</v>
          </cell>
        </row>
        <row r="7">
          <cell r="A7" t="str">
            <v>岩手県</v>
          </cell>
          <cell r="C7" t="str">
            <v>長野県</v>
          </cell>
          <cell r="D7" t="str">
            <v>奈良県</v>
          </cell>
          <cell r="E7" t="str">
            <v>香川県</v>
          </cell>
        </row>
        <row r="8">
          <cell r="A8" t="str">
            <v>山形県</v>
          </cell>
          <cell r="C8" t="str">
            <v>愛知県</v>
          </cell>
          <cell r="D8" t="str">
            <v>兵庫県</v>
          </cell>
          <cell r="E8" t="str">
            <v>愛媛県</v>
          </cell>
        </row>
        <row r="9">
          <cell r="A9" t="str">
            <v>茨城県</v>
          </cell>
          <cell r="C9" t="str">
            <v>静岡県</v>
          </cell>
          <cell r="D9" t="str">
            <v>和歌山県</v>
          </cell>
          <cell r="E9" t="str">
            <v>高知県</v>
          </cell>
        </row>
        <row r="10">
          <cell r="A10" t="str">
            <v>栃木県</v>
          </cell>
          <cell r="D10" t="str">
            <v>滋賀県</v>
          </cell>
          <cell r="E10" t="str">
            <v>徳島県</v>
          </cell>
        </row>
        <row r="11">
          <cell r="A11" t="str">
            <v>群馬県</v>
          </cell>
          <cell r="E11" t="str">
            <v>福岡県</v>
          </cell>
        </row>
        <row r="12">
          <cell r="E12" t="str">
            <v>長崎県</v>
          </cell>
        </row>
        <row r="13">
          <cell r="E13" t="str">
            <v>佐賀県</v>
          </cell>
        </row>
        <row r="14">
          <cell r="E14" t="str">
            <v>熊本県</v>
          </cell>
        </row>
        <row r="15">
          <cell r="E15" t="str">
            <v>鹿児島県</v>
          </cell>
        </row>
        <row r="16">
          <cell r="E16" t="str">
            <v>大分県</v>
          </cell>
        </row>
        <row r="17">
          <cell r="E17" t="str">
            <v>宮崎県</v>
          </cell>
        </row>
        <row r="18">
          <cell r="E18" t="str">
            <v>沖縄県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F94A-FFB5-4325-B443-276867BAA603}">
  <sheetPr>
    <tabColor rgb="FF00B0F0"/>
  </sheetPr>
  <dimension ref="B1:DX55"/>
  <sheetViews>
    <sheetView showGridLines="0" showZeros="0" tabSelected="1" view="pageBreakPreview" zoomScale="70" zoomScaleNormal="70" zoomScaleSheetLayoutView="70" workbookViewId="0">
      <selection activeCell="BF2" sqref="BF2:BX2"/>
    </sheetView>
  </sheetViews>
  <sheetFormatPr defaultColWidth="1.625" defaultRowHeight="13.5" x14ac:dyDescent="0.15"/>
  <cols>
    <col min="1" max="123" width="1.625" style="4"/>
    <col min="124" max="125" width="12.125" style="4" customWidth="1"/>
    <col min="126" max="16384" width="1.625" style="4"/>
  </cols>
  <sheetData>
    <row r="1" spans="2:128" ht="26.25" customHeight="1" x14ac:dyDescent="0.15">
      <c r="B1" s="2" t="s">
        <v>45</v>
      </c>
    </row>
    <row r="2" spans="2:128" ht="21" customHeight="1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128" t="s">
        <v>61</v>
      </c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2"/>
      <c r="BZ2" s="6"/>
      <c r="CA2" s="7" t="s">
        <v>62</v>
      </c>
      <c r="CB2" s="8"/>
      <c r="CC2" s="8"/>
    </row>
    <row r="3" spans="2:128" ht="26.25" customHeight="1" x14ac:dyDescent="0.15">
      <c r="E3" s="2"/>
      <c r="F3" s="50" t="s">
        <v>9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2"/>
      <c r="BC3" s="2"/>
      <c r="BD3" s="2"/>
      <c r="BE3" s="2"/>
      <c r="BF3" s="2"/>
      <c r="BG3" s="2"/>
      <c r="BH3" s="2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7"/>
      <c r="CB3" s="9" t="s">
        <v>63</v>
      </c>
      <c r="CC3" s="8"/>
      <c r="CD3" s="6"/>
      <c r="CE3" s="6"/>
      <c r="CF3" s="6"/>
      <c r="CG3" s="6"/>
      <c r="CH3" s="6"/>
      <c r="CI3" s="6"/>
      <c r="CJ3" s="6"/>
    </row>
    <row r="4" spans="2:128" ht="21.75" customHeight="1" x14ac:dyDescent="0.15">
      <c r="F4" s="117" t="s">
        <v>36</v>
      </c>
      <c r="G4" s="117"/>
      <c r="H4" s="117"/>
      <c r="I4" s="117"/>
      <c r="J4" s="117"/>
      <c r="K4" s="117"/>
      <c r="L4" s="117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5"/>
      <c r="AR4" s="5"/>
      <c r="AS4" s="5" t="s">
        <v>37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2:128" ht="9" customHeight="1" x14ac:dyDescent="0.15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2:128" ht="27.75" customHeight="1" x14ac:dyDescent="0.15">
      <c r="E6" s="120" t="s">
        <v>29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0"/>
      <c r="BY6" s="10"/>
      <c r="BZ6" s="10"/>
      <c r="CA6" s="10"/>
      <c r="CB6" s="10"/>
    </row>
    <row r="7" spans="2:128" ht="21" customHeight="1" x14ac:dyDescent="0.15">
      <c r="G7" s="121" t="s">
        <v>7</v>
      </c>
      <c r="H7" s="121"/>
      <c r="I7" s="121"/>
      <c r="J7" s="121"/>
      <c r="K7" s="121"/>
      <c r="L7" s="121"/>
      <c r="M7" s="121"/>
      <c r="N7" s="113">
        <f>BJ45</f>
        <v>0</v>
      </c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6" t="s">
        <v>0</v>
      </c>
      <c r="AF7" s="116"/>
      <c r="AG7" s="116"/>
      <c r="AH7" s="11"/>
      <c r="AI7" s="11"/>
      <c r="AJ7" s="11"/>
      <c r="AK7" s="11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12"/>
      <c r="BZ7" s="12"/>
      <c r="CA7" s="12"/>
      <c r="CB7" s="12"/>
      <c r="CC7" s="1"/>
      <c r="CD7" s="1"/>
      <c r="CE7" s="1"/>
      <c r="CF7" s="1"/>
      <c r="CG7" s="1"/>
      <c r="CH7" s="1"/>
      <c r="CI7" s="1"/>
      <c r="CJ7" s="1"/>
    </row>
    <row r="8" spans="2:128" ht="21" customHeight="1" x14ac:dyDescent="0.15">
      <c r="G8" s="62" t="s">
        <v>1</v>
      </c>
      <c r="H8" s="62"/>
      <c r="I8" s="62"/>
      <c r="J8" s="62"/>
      <c r="K8" s="62"/>
      <c r="L8" s="62"/>
      <c r="M8" s="62"/>
      <c r="N8" s="63">
        <f>ROUNDDOWN(N7*10%,0)</f>
        <v>0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2" t="s">
        <v>0</v>
      </c>
      <c r="AF8" s="62"/>
      <c r="AG8" s="62"/>
      <c r="AH8" s="11"/>
      <c r="AI8" s="11"/>
      <c r="AJ8" s="11"/>
      <c r="AK8" s="11"/>
      <c r="AL8" s="115" t="s">
        <v>26</v>
      </c>
      <c r="AM8" s="115"/>
      <c r="AN8" s="115"/>
      <c r="AO8" s="115"/>
      <c r="AP8" s="115"/>
      <c r="AQ8" s="115"/>
      <c r="AR8" s="115"/>
      <c r="AS8" s="115"/>
      <c r="AT8" s="115"/>
      <c r="AU8" s="115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12"/>
      <c r="BZ8" s="12"/>
      <c r="CA8" s="12"/>
      <c r="CB8" s="12"/>
      <c r="CC8" s="1"/>
      <c r="CD8" s="1"/>
      <c r="CE8" s="1"/>
      <c r="CF8" s="1"/>
      <c r="CG8" s="1"/>
      <c r="CH8" s="1"/>
      <c r="CI8" s="1"/>
      <c r="CJ8" s="1"/>
    </row>
    <row r="9" spans="2:128" ht="21" customHeight="1" x14ac:dyDescent="0.15">
      <c r="G9" s="62" t="s">
        <v>10</v>
      </c>
      <c r="H9" s="62"/>
      <c r="I9" s="62"/>
      <c r="J9" s="62"/>
      <c r="K9" s="62"/>
      <c r="L9" s="62"/>
      <c r="M9" s="62"/>
      <c r="N9" s="63">
        <f>N7+N8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2" t="s">
        <v>0</v>
      </c>
      <c r="AF9" s="62"/>
      <c r="AG9" s="62"/>
      <c r="AH9" s="11"/>
      <c r="AI9" s="11"/>
      <c r="AJ9" s="11"/>
      <c r="AK9" s="11"/>
      <c r="AL9" s="115" t="s">
        <v>27</v>
      </c>
      <c r="AM9" s="115"/>
      <c r="AN9" s="115"/>
      <c r="AO9" s="115"/>
      <c r="AP9" s="115"/>
      <c r="AQ9" s="115"/>
      <c r="AR9" s="115"/>
      <c r="AS9" s="115"/>
      <c r="AT9" s="115"/>
      <c r="AU9" s="115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CB9" s="1"/>
      <c r="CC9" s="1"/>
      <c r="CD9" s="1"/>
      <c r="CE9" s="1"/>
      <c r="CF9" s="1"/>
      <c r="CG9" s="1"/>
      <c r="CH9" s="1"/>
      <c r="CI9" s="1"/>
      <c r="CJ9" s="1"/>
    </row>
    <row r="10" spans="2:128" ht="21" customHeight="1" x14ac:dyDescent="0.15">
      <c r="M10" s="4" t="s">
        <v>24</v>
      </c>
      <c r="BW10" s="33" t="s">
        <v>52</v>
      </c>
    </row>
    <row r="11" spans="2:128" ht="21" customHeight="1" x14ac:dyDescent="0.15">
      <c r="G11" s="69" t="s">
        <v>43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 t="s">
        <v>56</v>
      </c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3"/>
      <c r="AH11" s="13"/>
      <c r="AI11" s="13"/>
      <c r="AM11" s="114" t="s">
        <v>11</v>
      </c>
      <c r="AN11" s="114"/>
      <c r="AO11" s="114"/>
      <c r="AP11" s="114"/>
      <c r="AQ11" s="114"/>
      <c r="AR11" s="114"/>
      <c r="AS11" s="114"/>
      <c r="AT11" s="114"/>
      <c r="AU11" s="114"/>
      <c r="AV11" s="114"/>
      <c r="AW11" s="56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</row>
    <row r="12" spans="2:128" ht="21" customHeight="1" x14ac:dyDescent="0.15">
      <c r="G12" s="68" t="s">
        <v>6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01" t="s">
        <v>64</v>
      </c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3"/>
      <c r="AH12" s="13"/>
      <c r="AI12" s="13"/>
      <c r="AM12" s="112" t="s">
        <v>12</v>
      </c>
      <c r="AN12" s="112"/>
      <c r="AO12" s="112"/>
      <c r="AP12" s="112"/>
      <c r="AQ12" s="112"/>
      <c r="AR12" s="112"/>
      <c r="AS12" s="112"/>
      <c r="AT12" s="112"/>
      <c r="AU12" s="112"/>
      <c r="AV12" s="112"/>
      <c r="AW12" s="56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</row>
    <row r="13" spans="2:128" ht="21" customHeight="1" x14ac:dyDescent="0.15">
      <c r="G13" s="69" t="s">
        <v>42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25"/>
      <c r="S13" s="26"/>
      <c r="T13" s="64"/>
      <c r="U13" s="64"/>
      <c r="V13" s="64"/>
      <c r="W13" s="65" t="s">
        <v>49</v>
      </c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13"/>
      <c r="AI13" s="13"/>
      <c r="AM13" s="112" t="s">
        <v>13</v>
      </c>
      <c r="AN13" s="112"/>
      <c r="AO13" s="112"/>
      <c r="AP13" s="112"/>
      <c r="AQ13" s="112"/>
      <c r="AR13" s="112"/>
      <c r="AS13" s="112"/>
      <c r="AT13" s="112"/>
      <c r="AU13" s="112"/>
      <c r="AV13" s="112"/>
      <c r="AW13" s="56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</row>
    <row r="14" spans="2:128" ht="21" customHeight="1" x14ac:dyDescent="0.15">
      <c r="E14" s="132" t="s">
        <v>51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64">
        <v>0</v>
      </c>
      <c r="U14" s="64"/>
      <c r="V14" s="64"/>
      <c r="W14" s="65" t="s">
        <v>50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M14" s="111" t="s">
        <v>28</v>
      </c>
      <c r="AN14" s="112"/>
      <c r="AO14" s="112"/>
      <c r="AP14" s="112"/>
      <c r="AQ14" s="112"/>
      <c r="AR14" s="112"/>
      <c r="AS14" s="112"/>
      <c r="AT14" s="112"/>
      <c r="AU14" s="112"/>
      <c r="AV14" s="112"/>
      <c r="AW14" s="98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</row>
    <row r="15" spans="2:128" ht="8.25" customHeight="1" thickBot="1" x14ac:dyDescent="0.2"/>
    <row r="16" spans="2:128" ht="33.75" customHeight="1" thickBot="1" x14ac:dyDescent="0.2">
      <c r="E16" s="70" t="s">
        <v>5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66" t="s">
        <v>14</v>
      </c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 t="s">
        <v>2</v>
      </c>
      <c r="AV16" s="66"/>
      <c r="AW16" s="66"/>
      <c r="AX16" s="66"/>
      <c r="AY16" s="66"/>
      <c r="AZ16" s="66"/>
      <c r="BA16" s="66"/>
      <c r="BB16" s="66" t="s">
        <v>3</v>
      </c>
      <c r="BC16" s="66"/>
      <c r="BD16" s="66"/>
      <c r="BE16" s="66"/>
      <c r="BF16" s="66"/>
      <c r="BG16" s="66"/>
      <c r="BH16" s="66"/>
      <c r="BI16" s="66"/>
      <c r="BJ16" s="66" t="s">
        <v>15</v>
      </c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7"/>
    </row>
    <row r="17" spans="5:100" ht="20.25" customHeight="1" x14ac:dyDescent="0.15">
      <c r="E17" s="122" t="s">
        <v>22</v>
      </c>
      <c r="F17" s="123"/>
      <c r="G17" s="123"/>
      <c r="H17" s="58" t="s">
        <v>4</v>
      </c>
      <c r="I17" s="58"/>
      <c r="J17" s="58"/>
      <c r="K17" s="51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1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75"/>
      <c r="AV17" s="75"/>
      <c r="AW17" s="75"/>
      <c r="AX17" s="75"/>
      <c r="AY17" s="75"/>
      <c r="AZ17" s="75"/>
      <c r="BA17" s="75"/>
      <c r="BB17" s="53"/>
      <c r="BC17" s="53"/>
      <c r="BD17" s="53"/>
      <c r="BE17" s="53"/>
      <c r="BF17" s="53"/>
      <c r="BG17" s="53"/>
      <c r="BH17" s="53"/>
      <c r="BI17" s="53"/>
      <c r="BJ17" s="54">
        <f>AU17*BB17</f>
        <v>0</v>
      </c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5"/>
    </row>
    <row r="18" spans="5:100" ht="20.25" customHeight="1" x14ac:dyDescent="0.15">
      <c r="E18" s="124"/>
      <c r="F18" s="125"/>
      <c r="G18" s="125"/>
      <c r="H18" s="58"/>
      <c r="I18" s="58"/>
      <c r="J18" s="58"/>
      <c r="K18" s="8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8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74"/>
      <c r="AV18" s="74"/>
      <c r="AW18" s="74"/>
      <c r="AX18" s="74"/>
      <c r="AY18" s="74"/>
      <c r="AZ18" s="74"/>
      <c r="BA18" s="74"/>
      <c r="BB18" s="73"/>
      <c r="BC18" s="73"/>
      <c r="BD18" s="73"/>
      <c r="BE18" s="73"/>
      <c r="BF18" s="73"/>
      <c r="BG18" s="73"/>
      <c r="BH18" s="73"/>
      <c r="BI18" s="73"/>
      <c r="BJ18" s="54">
        <f t="shared" ref="BJ18:BJ25" si="0">AU18*BB18</f>
        <v>0</v>
      </c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5"/>
    </row>
    <row r="19" spans="5:100" ht="20.25" customHeight="1" x14ac:dyDescent="0.15">
      <c r="E19" s="124"/>
      <c r="F19" s="125"/>
      <c r="G19" s="125"/>
      <c r="H19" s="58"/>
      <c r="I19" s="58"/>
      <c r="J19" s="58"/>
      <c r="K19" s="8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8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74"/>
      <c r="AV19" s="74"/>
      <c r="AW19" s="74"/>
      <c r="AX19" s="74"/>
      <c r="AY19" s="74"/>
      <c r="AZ19" s="74"/>
      <c r="BA19" s="74"/>
      <c r="BB19" s="73"/>
      <c r="BC19" s="73"/>
      <c r="BD19" s="73"/>
      <c r="BE19" s="73"/>
      <c r="BF19" s="73"/>
      <c r="BG19" s="73"/>
      <c r="BH19" s="73"/>
      <c r="BI19" s="73"/>
      <c r="BJ19" s="54">
        <f t="shared" si="0"/>
        <v>0</v>
      </c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5"/>
    </row>
    <row r="20" spans="5:100" ht="20.25" customHeight="1" x14ac:dyDescent="0.15">
      <c r="E20" s="124"/>
      <c r="F20" s="125"/>
      <c r="G20" s="125"/>
      <c r="H20" s="59"/>
      <c r="I20" s="59"/>
      <c r="J20" s="59"/>
      <c r="K20" s="8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8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74"/>
      <c r="AV20" s="74"/>
      <c r="AW20" s="74"/>
      <c r="AX20" s="74"/>
      <c r="AY20" s="74"/>
      <c r="AZ20" s="74"/>
      <c r="BA20" s="74"/>
      <c r="BB20" s="73"/>
      <c r="BC20" s="73"/>
      <c r="BD20" s="73"/>
      <c r="BE20" s="73"/>
      <c r="BF20" s="73"/>
      <c r="BG20" s="73"/>
      <c r="BH20" s="73"/>
      <c r="BI20" s="73"/>
      <c r="BJ20" s="54">
        <f t="shared" si="0"/>
        <v>0</v>
      </c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5"/>
    </row>
    <row r="21" spans="5:100" ht="20.25" customHeight="1" x14ac:dyDescent="0.15">
      <c r="E21" s="124"/>
      <c r="F21" s="125"/>
      <c r="G21" s="125"/>
      <c r="H21" s="59"/>
      <c r="I21" s="59"/>
      <c r="J21" s="59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74"/>
      <c r="AV21" s="74"/>
      <c r="AW21" s="74"/>
      <c r="AX21" s="74"/>
      <c r="AY21" s="74"/>
      <c r="AZ21" s="74"/>
      <c r="BA21" s="74"/>
      <c r="BB21" s="73"/>
      <c r="BC21" s="73"/>
      <c r="BD21" s="73"/>
      <c r="BE21" s="73"/>
      <c r="BF21" s="73"/>
      <c r="BG21" s="73"/>
      <c r="BH21" s="73"/>
      <c r="BI21" s="73"/>
      <c r="BJ21" s="54">
        <f t="shared" si="0"/>
        <v>0</v>
      </c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5"/>
    </row>
    <row r="22" spans="5:100" ht="20.25" customHeight="1" x14ac:dyDescent="0.15">
      <c r="E22" s="124"/>
      <c r="F22" s="125"/>
      <c r="G22" s="125"/>
      <c r="H22" s="59"/>
      <c r="I22" s="59"/>
      <c r="J22" s="59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74"/>
      <c r="AV22" s="74"/>
      <c r="AW22" s="74"/>
      <c r="AX22" s="74"/>
      <c r="AY22" s="74"/>
      <c r="AZ22" s="74"/>
      <c r="BA22" s="74"/>
      <c r="BB22" s="73"/>
      <c r="BC22" s="73"/>
      <c r="BD22" s="73"/>
      <c r="BE22" s="73"/>
      <c r="BF22" s="73"/>
      <c r="BG22" s="73"/>
      <c r="BH22" s="73"/>
      <c r="BI22" s="73"/>
      <c r="BJ22" s="54">
        <f t="shared" si="0"/>
        <v>0</v>
      </c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5"/>
    </row>
    <row r="23" spans="5:100" ht="20.25" customHeight="1" x14ac:dyDescent="0.15">
      <c r="E23" s="124"/>
      <c r="F23" s="125"/>
      <c r="G23" s="125"/>
      <c r="H23" s="59"/>
      <c r="I23" s="59"/>
      <c r="J23" s="59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74"/>
      <c r="AV23" s="74"/>
      <c r="AW23" s="74"/>
      <c r="AX23" s="74"/>
      <c r="AY23" s="74"/>
      <c r="AZ23" s="74"/>
      <c r="BA23" s="74"/>
      <c r="BB23" s="73"/>
      <c r="BC23" s="73"/>
      <c r="BD23" s="73"/>
      <c r="BE23" s="73"/>
      <c r="BF23" s="73"/>
      <c r="BG23" s="73"/>
      <c r="BH23" s="73"/>
      <c r="BI23" s="73"/>
      <c r="BJ23" s="54">
        <f t="shared" si="0"/>
        <v>0</v>
      </c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5"/>
      <c r="CV23" s="15"/>
    </row>
    <row r="24" spans="5:100" ht="20.25" customHeight="1" x14ac:dyDescent="0.15">
      <c r="E24" s="124"/>
      <c r="F24" s="125"/>
      <c r="G24" s="125"/>
      <c r="H24" s="59"/>
      <c r="I24" s="59"/>
      <c r="J24" s="59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74"/>
      <c r="AV24" s="74"/>
      <c r="AW24" s="74"/>
      <c r="AX24" s="74"/>
      <c r="AY24" s="74"/>
      <c r="AZ24" s="74"/>
      <c r="BA24" s="74"/>
      <c r="BB24" s="73"/>
      <c r="BC24" s="73"/>
      <c r="BD24" s="73"/>
      <c r="BE24" s="73"/>
      <c r="BF24" s="73"/>
      <c r="BG24" s="73"/>
      <c r="BH24" s="73"/>
      <c r="BI24" s="73"/>
      <c r="BJ24" s="54">
        <f t="shared" si="0"/>
        <v>0</v>
      </c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5"/>
    </row>
    <row r="25" spans="5:100" ht="20.25" customHeight="1" x14ac:dyDescent="0.15">
      <c r="E25" s="124"/>
      <c r="F25" s="125"/>
      <c r="G25" s="125"/>
      <c r="H25" s="59"/>
      <c r="I25" s="59"/>
      <c r="J25" s="59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74"/>
      <c r="AV25" s="74"/>
      <c r="AW25" s="74"/>
      <c r="AX25" s="74"/>
      <c r="AY25" s="74"/>
      <c r="AZ25" s="74"/>
      <c r="BA25" s="74"/>
      <c r="BB25" s="73"/>
      <c r="BC25" s="73"/>
      <c r="BD25" s="73"/>
      <c r="BE25" s="73"/>
      <c r="BF25" s="73"/>
      <c r="BG25" s="73"/>
      <c r="BH25" s="73"/>
      <c r="BI25" s="73"/>
      <c r="BJ25" s="54">
        <f t="shared" si="0"/>
        <v>0</v>
      </c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5"/>
    </row>
    <row r="26" spans="5:100" ht="20.25" customHeight="1" x14ac:dyDescent="0.15">
      <c r="E26" s="124"/>
      <c r="F26" s="125"/>
      <c r="G26" s="125"/>
      <c r="H26" s="59"/>
      <c r="I26" s="59"/>
      <c r="J26" s="60"/>
      <c r="K26" s="107" t="s">
        <v>30</v>
      </c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79">
        <f>SUM(BJ17:BW25)</f>
        <v>0</v>
      </c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80"/>
    </row>
    <row r="27" spans="5:100" ht="20.25" customHeight="1" x14ac:dyDescent="0.15">
      <c r="E27" s="124"/>
      <c r="F27" s="125"/>
      <c r="G27" s="125"/>
      <c r="H27" s="76" t="s">
        <v>40</v>
      </c>
      <c r="I27" s="59"/>
      <c r="J27" s="59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7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4"/>
      <c r="AV27" s="74"/>
      <c r="AW27" s="74"/>
      <c r="AX27" s="74"/>
      <c r="AY27" s="74"/>
      <c r="AZ27" s="74"/>
      <c r="BA27" s="74"/>
      <c r="BB27" s="73"/>
      <c r="BC27" s="73"/>
      <c r="BD27" s="73"/>
      <c r="BE27" s="73"/>
      <c r="BF27" s="73"/>
      <c r="BG27" s="73"/>
      <c r="BH27" s="73"/>
      <c r="BI27" s="73"/>
      <c r="BJ27" s="54">
        <f>AU27*BB27</f>
        <v>0</v>
      </c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5"/>
    </row>
    <row r="28" spans="5:100" ht="20.25" customHeight="1" x14ac:dyDescent="0.15">
      <c r="E28" s="124"/>
      <c r="F28" s="125"/>
      <c r="G28" s="125"/>
      <c r="H28" s="59"/>
      <c r="I28" s="59"/>
      <c r="J28" s="60"/>
      <c r="K28" s="8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8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74"/>
      <c r="AV28" s="74"/>
      <c r="AW28" s="74"/>
      <c r="AX28" s="74"/>
      <c r="AY28" s="74"/>
      <c r="AZ28" s="74"/>
      <c r="BA28" s="74"/>
      <c r="BB28" s="73"/>
      <c r="BC28" s="73"/>
      <c r="BD28" s="73"/>
      <c r="BE28" s="73"/>
      <c r="BF28" s="73"/>
      <c r="BG28" s="73"/>
      <c r="BH28" s="73"/>
      <c r="BI28" s="73"/>
      <c r="BJ28" s="54">
        <f>AU28*BB28</f>
        <v>0</v>
      </c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5"/>
    </row>
    <row r="29" spans="5:100" ht="20.25" customHeight="1" x14ac:dyDescent="0.15">
      <c r="E29" s="124"/>
      <c r="F29" s="125"/>
      <c r="G29" s="125"/>
      <c r="H29" s="59"/>
      <c r="I29" s="59"/>
      <c r="J29" s="60"/>
      <c r="K29" s="87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9"/>
      <c r="AC29" s="8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74"/>
      <c r="AV29" s="74"/>
      <c r="AW29" s="74"/>
      <c r="AX29" s="74"/>
      <c r="AY29" s="74"/>
      <c r="AZ29" s="74"/>
      <c r="BA29" s="74"/>
      <c r="BB29" s="73"/>
      <c r="BC29" s="73"/>
      <c r="BD29" s="73"/>
      <c r="BE29" s="73"/>
      <c r="BF29" s="73"/>
      <c r="BG29" s="73"/>
      <c r="BH29" s="73"/>
      <c r="BI29" s="73"/>
      <c r="BJ29" s="54">
        <f>AU29*BB29</f>
        <v>0</v>
      </c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5"/>
    </row>
    <row r="30" spans="5:100" ht="20.25" customHeight="1" x14ac:dyDescent="0.15">
      <c r="E30" s="124"/>
      <c r="F30" s="125"/>
      <c r="G30" s="125"/>
      <c r="H30" s="59"/>
      <c r="I30" s="59"/>
      <c r="J30" s="59"/>
      <c r="K30" s="85" t="s">
        <v>31</v>
      </c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6"/>
      <c r="BJ30" s="79">
        <f>SUM(BJ27:BW29)</f>
        <v>0</v>
      </c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80"/>
      <c r="BZ30" s="16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</row>
    <row r="31" spans="5:100" ht="20.25" customHeight="1" thickBot="1" x14ac:dyDescent="0.2">
      <c r="E31" s="126"/>
      <c r="F31" s="127"/>
      <c r="G31" s="127"/>
      <c r="H31" s="82" t="s">
        <v>16</v>
      </c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3">
        <f>BJ26+BJ30</f>
        <v>0</v>
      </c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4"/>
    </row>
    <row r="32" spans="5:100" ht="20.25" customHeight="1" x14ac:dyDescent="0.15">
      <c r="E32" s="122" t="s">
        <v>8</v>
      </c>
      <c r="F32" s="123"/>
      <c r="G32" s="123"/>
      <c r="H32" s="58" t="s">
        <v>17</v>
      </c>
      <c r="I32" s="58"/>
      <c r="J32" s="58"/>
      <c r="K32" s="8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8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75"/>
      <c r="AV32" s="75"/>
      <c r="AW32" s="75"/>
      <c r="AX32" s="75"/>
      <c r="AY32" s="75"/>
      <c r="AZ32" s="75"/>
      <c r="BA32" s="75"/>
      <c r="BB32" s="53"/>
      <c r="BC32" s="53"/>
      <c r="BD32" s="53"/>
      <c r="BE32" s="53"/>
      <c r="BF32" s="53"/>
      <c r="BG32" s="53"/>
      <c r="BH32" s="53"/>
      <c r="BI32" s="53"/>
      <c r="BJ32" s="54">
        <f>AU32*BB32</f>
        <v>0</v>
      </c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5"/>
    </row>
    <row r="33" spans="5:97" ht="20.25" customHeight="1" x14ac:dyDescent="0.15">
      <c r="E33" s="124"/>
      <c r="F33" s="125"/>
      <c r="G33" s="125"/>
      <c r="H33" s="59"/>
      <c r="I33" s="59"/>
      <c r="J33" s="59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8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74"/>
      <c r="AV33" s="74"/>
      <c r="AW33" s="74"/>
      <c r="AX33" s="74"/>
      <c r="AY33" s="74"/>
      <c r="AZ33" s="74"/>
      <c r="BA33" s="74"/>
      <c r="BB33" s="73"/>
      <c r="BC33" s="73"/>
      <c r="BD33" s="73"/>
      <c r="BE33" s="73"/>
      <c r="BF33" s="73"/>
      <c r="BG33" s="73"/>
      <c r="BH33" s="73"/>
      <c r="BI33" s="73"/>
      <c r="BJ33" s="54">
        <f t="shared" ref="BJ33:BJ38" si="1">AU33*BB33</f>
        <v>0</v>
      </c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5"/>
    </row>
    <row r="34" spans="5:97" ht="20.25" customHeight="1" x14ac:dyDescent="0.15">
      <c r="E34" s="124"/>
      <c r="F34" s="125"/>
      <c r="G34" s="125"/>
      <c r="H34" s="59"/>
      <c r="I34" s="59"/>
      <c r="J34" s="59"/>
      <c r="K34" s="8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8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74"/>
      <c r="AV34" s="74"/>
      <c r="AW34" s="74"/>
      <c r="AX34" s="74"/>
      <c r="AY34" s="74"/>
      <c r="AZ34" s="74"/>
      <c r="BA34" s="74"/>
      <c r="BB34" s="73"/>
      <c r="BC34" s="73"/>
      <c r="BD34" s="73"/>
      <c r="BE34" s="73"/>
      <c r="BF34" s="73"/>
      <c r="BG34" s="73"/>
      <c r="BH34" s="73"/>
      <c r="BI34" s="73"/>
      <c r="BJ34" s="54">
        <f t="shared" si="1"/>
        <v>0</v>
      </c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5"/>
    </row>
    <row r="35" spans="5:97" ht="20.25" customHeight="1" x14ac:dyDescent="0.15">
      <c r="E35" s="124"/>
      <c r="F35" s="125"/>
      <c r="G35" s="125"/>
      <c r="H35" s="59"/>
      <c r="I35" s="59"/>
      <c r="J35" s="59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4">
        <f t="shared" si="1"/>
        <v>0</v>
      </c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5"/>
    </row>
    <row r="36" spans="5:97" ht="20.25" customHeight="1" x14ac:dyDescent="0.15">
      <c r="E36" s="124"/>
      <c r="F36" s="125"/>
      <c r="G36" s="125"/>
      <c r="H36" s="59"/>
      <c r="I36" s="59"/>
      <c r="J36" s="59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4">
        <f t="shared" si="1"/>
        <v>0</v>
      </c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5"/>
    </row>
    <row r="37" spans="5:97" ht="20.25" customHeight="1" x14ac:dyDescent="0.15">
      <c r="E37" s="124"/>
      <c r="F37" s="125"/>
      <c r="G37" s="125"/>
      <c r="H37" s="59"/>
      <c r="I37" s="59"/>
      <c r="J37" s="59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54">
        <f t="shared" si="1"/>
        <v>0</v>
      </c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5"/>
    </row>
    <row r="38" spans="5:97" ht="20.25" customHeight="1" x14ac:dyDescent="0.15">
      <c r="E38" s="124"/>
      <c r="F38" s="125"/>
      <c r="G38" s="125"/>
      <c r="H38" s="59"/>
      <c r="I38" s="59"/>
      <c r="J38" s="59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54">
        <f t="shared" si="1"/>
        <v>0</v>
      </c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5"/>
    </row>
    <row r="39" spans="5:97" ht="20.25" customHeight="1" x14ac:dyDescent="0.15">
      <c r="E39" s="124"/>
      <c r="F39" s="125"/>
      <c r="G39" s="125"/>
      <c r="H39" s="59"/>
      <c r="I39" s="59"/>
      <c r="J39" s="59"/>
      <c r="K39" s="107" t="s">
        <v>32</v>
      </c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79">
        <f>SUM(BJ32:BW38)</f>
        <v>0</v>
      </c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80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</row>
    <row r="40" spans="5:97" ht="20.25" customHeight="1" x14ac:dyDescent="0.15">
      <c r="E40" s="124"/>
      <c r="F40" s="125"/>
      <c r="G40" s="125"/>
      <c r="H40" s="76" t="s">
        <v>40</v>
      </c>
      <c r="I40" s="59"/>
      <c r="J40" s="59"/>
      <c r="K40" s="8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8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74"/>
      <c r="AV40" s="74"/>
      <c r="AW40" s="74"/>
      <c r="AX40" s="74"/>
      <c r="AY40" s="74"/>
      <c r="AZ40" s="74"/>
      <c r="BA40" s="74"/>
      <c r="BB40" s="73"/>
      <c r="BC40" s="73"/>
      <c r="BD40" s="73"/>
      <c r="BE40" s="73"/>
      <c r="BF40" s="73"/>
      <c r="BG40" s="73"/>
      <c r="BH40" s="73"/>
      <c r="BI40" s="73"/>
      <c r="BJ40" s="54">
        <f>AU40*BB40</f>
        <v>0</v>
      </c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5"/>
    </row>
    <row r="41" spans="5:97" ht="20.25" customHeight="1" x14ac:dyDescent="0.15">
      <c r="E41" s="124"/>
      <c r="F41" s="125"/>
      <c r="G41" s="125"/>
      <c r="H41" s="59"/>
      <c r="I41" s="59"/>
      <c r="J41" s="60"/>
      <c r="K41" s="8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8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74"/>
      <c r="AV41" s="74"/>
      <c r="AW41" s="74"/>
      <c r="AX41" s="74"/>
      <c r="AY41" s="74"/>
      <c r="AZ41" s="74"/>
      <c r="BA41" s="74"/>
      <c r="BB41" s="73"/>
      <c r="BC41" s="73"/>
      <c r="BD41" s="73"/>
      <c r="BE41" s="73"/>
      <c r="BF41" s="73"/>
      <c r="BG41" s="73"/>
      <c r="BH41" s="73"/>
      <c r="BI41" s="73"/>
      <c r="BJ41" s="54">
        <f>AU41*BB41</f>
        <v>0</v>
      </c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5"/>
    </row>
    <row r="42" spans="5:97" ht="20.25" customHeight="1" x14ac:dyDescent="0.15">
      <c r="E42" s="124"/>
      <c r="F42" s="125"/>
      <c r="G42" s="125"/>
      <c r="H42" s="59"/>
      <c r="I42" s="59"/>
      <c r="J42" s="60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54">
        <f>AU42*BB42</f>
        <v>0</v>
      </c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5"/>
    </row>
    <row r="43" spans="5:97" ht="20.25" customHeight="1" x14ac:dyDescent="0.15">
      <c r="E43" s="124"/>
      <c r="F43" s="125"/>
      <c r="G43" s="125"/>
      <c r="H43" s="59"/>
      <c r="I43" s="59"/>
      <c r="J43" s="59"/>
      <c r="K43" s="107" t="s">
        <v>33</v>
      </c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79">
        <f>SUM(BJ40:BW42)</f>
        <v>0</v>
      </c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80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</row>
    <row r="44" spans="5:97" ht="20.25" customHeight="1" thickBot="1" x14ac:dyDescent="0.2">
      <c r="E44" s="126"/>
      <c r="F44" s="127"/>
      <c r="G44" s="127"/>
      <c r="H44" s="108" t="s">
        <v>18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9"/>
      <c r="BJ44" s="90">
        <f>BJ39+BJ43</f>
        <v>0</v>
      </c>
      <c r="BK44" s="91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3"/>
    </row>
    <row r="45" spans="5:97" ht="30" customHeight="1" thickBot="1" x14ac:dyDescent="0.2">
      <c r="E45" s="94" t="s">
        <v>19</v>
      </c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  <c r="BJ45" s="103">
        <f>BJ31+BJ44</f>
        <v>0</v>
      </c>
      <c r="BK45" s="104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6"/>
    </row>
    <row r="46" spans="5:97" ht="17.25" customHeight="1" x14ac:dyDescent="0.15">
      <c r="E46" s="18"/>
      <c r="F46" s="24" t="s">
        <v>41</v>
      </c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20"/>
      <c r="BK46" s="20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5:97" ht="12" customHeight="1" x14ac:dyDescent="0.15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20"/>
      <c r="BK47" s="20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5:97" ht="12" customHeight="1" x14ac:dyDescent="0.15">
      <c r="E48" s="27" t="s">
        <v>48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20"/>
      <c r="BK48" s="20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5:125" ht="21.75" customHeight="1" x14ac:dyDescent="0.15">
      <c r="E49" s="37" t="s">
        <v>44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8">
        <f>BJ26+BJ39</f>
        <v>0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0" t="s">
        <v>0</v>
      </c>
      <c r="AL49" s="41"/>
      <c r="AM49" s="35" t="s">
        <v>60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6"/>
      <c r="BJ49" s="42">
        <f>(BJ43+BJ30)</f>
        <v>0</v>
      </c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0" t="s">
        <v>0</v>
      </c>
      <c r="BW49" s="41"/>
      <c r="BX49" s="2"/>
      <c r="BY49" s="2"/>
      <c r="BZ49" s="2"/>
      <c r="CA49" s="2"/>
      <c r="CB49" s="2"/>
      <c r="CC49" s="2"/>
    </row>
    <row r="50" spans="5:125" ht="21.75" customHeight="1" x14ac:dyDescent="0.15">
      <c r="E50" s="37" t="s">
        <v>58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44">
        <f>BJ45</f>
        <v>0</v>
      </c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0" t="s">
        <v>0</v>
      </c>
      <c r="AL50" s="41"/>
      <c r="AM50" s="35" t="s">
        <v>59</v>
      </c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6"/>
      <c r="BJ50" s="46">
        <f>ROUNDDOWN(DU50,-3)</f>
        <v>0</v>
      </c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0" t="s">
        <v>0</v>
      </c>
      <c r="BW50" s="41"/>
      <c r="BX50" s="2"/>
      <c r="BY50" s="2"/>
      <c r="BZ50" s="2"/>
      <c r="CA50" s="2"/>
      <c r="CB50" s="2"/>
      <c r="CC50" s="2"/>
      <c r="DT50" s="34">
        <f>IF(T13="",0,W50/T13)</f>
        <v>0</v>
      </c>
      <c r="DU50" s="34">
        <f>IF(DT50&gt;280000,140000*T13,DT50/2*T13)</f>
        <v>0</v>
      </c>
    </row>
    <row r="51" spans="5:125" ht="4.5" customHeight="1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30"/>
      <c r="AL51" s="30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0"/>
      <c r="BW51" s="30"/>
      <c r="BX51" s="2"/>
      <c r="BY51" s="2"/>
      <c r="BZ51" s="2"/>
      <c r="CA51" s="2"/>
      <c r="CB51" s="2"/>
      <c r="CC51" s="2"/>
    </row>
    <row r="52" spans="5:125" ht="21.75" customHeight="1" x14ac:dyDescent="0.15">
      <c r="E52" s="37" t="s">
        <v>47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133">
        <f>W49+'見積書(補助対象外)'!DY49</f>
        <v>0</v>
      </c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40" t="s">
        <v>0</v>
      </c>
      <c r="AL52" s="41"/>
      <c r="AM52" s="35" t="s">
        <v>57</v>
      </c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6"/>
      <c r="BJ52" s="135">
        <f>BJ49+'見積書(補助対象外)'!DZ49</f>
        <v>0</v>
      </c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40" t="s">
        <v>0</v>
      </c>
      <c r="BW52" s="41"/>
      <c r="BX52" s="2"/>
      <c r="BY52" s="2"/>
      <c r="BZ52" s="2"/>
      <c r="CA52" s="2"/>
      <c r="CB52" s="2"/>
      <c r="CC52" s="2"/>
      <c r="DT52" s="16"/>
    </row>
    <row r="53" spans="5:125" ht="21.75" customHeight="1" x14ac:dyDescent="0.15">
      <c r="E53" s="37" t="s">
        <v>54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129">
        <f>W52+BJ52</f>
        <v>0</v>
      </c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40" t="s">
        <v>0</v>
      </c>
      <c r="AL53" s="41"/>
      <c r="AM53" s="131" t="s">
        <v>55</v>
      </c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2"/>
      <c r="BY53" s="2"/>
      <c r="BZ53" s="2"/>
      <c r="CA53" s="2"/>
      <c r="CB53" s="2"/>
      <c r="CC53" s="2"/>
      <c r="DT53" s="16"/>
    </row>
    <row r="54" spans="5:125" ht="21.75" customHeight="1" x14ac:dyDescent="0.15">
      <c r="E54" s="97" t="s">
        <v>20</v>
      </c>
      <c r="F54" s="97"/>
      <c r="G54" s="97"/>
      <c r="H54" s="4" t="s">
        <v>21</v>
      </c>
      <c r="BO54" s="23" t="s">
        <v>25</v>
      </c>
    </row>
    <row r="55" spans="5:125" ht="23.25" customHeight="1" x14ac:dyDescent="0.15"/>
  </sheetData>
  <mergeCells count="196">
    <mergeCell ref="E53:V53"/>
    <mergeCell ref="W53:AJ53"/>
    <mergeCell ref="AK53:AL53"/>
    <mergeCell ref="AM53:BW53"/>
    <mergeCell ref="E14:S14"/>
    <mergeCell ref="E52:V52"/>
    <mergeCell ref="W52:AJ52"/>
    <mergeCell ref="AK52:AL52"/>
    <mergeCell ref="AM52:BI52"/>
    <mergeCell ref="BJ52:BU52"/>
    <mergeCell ref="BV52:BW52"/>
    <mergeCell ref="BF2:BX2"/>
    <mergeCell ref="BJ34:BW34"/>
    <mergeCell ref="AU19:BA19"/>
    <mergeCell ref="AW11:BW11"/>
    <mergeCell ref="BJ28:BW28"/>
    <mergeCell ref="BB21:BI21"/>
    <mergeCell ref="BJ18:BW18"/>
    <mergeCell ref="AU33:BA33"/>
    <mergeCell ref="BB33:BI33"/>
    <mergeCell ref="N7:AD7"/>
    <mergeCell ref="AM11:AV11"/>
    <mergeCell ref="AL8:AU8"/>
    <mergeCell ref="AV9:BX9"/>
    <mergeCell ref="AE7:AG7"/>
    <mergeCell ref="F4:L4"/>
    <mergeCell ref="AL7:AU7"/>
    <mergeCell ref="M4:AP4"/>
    <mergeCell ref="AC35:AT35"/>
    <mergeCell ref="AU35:BA35"/>
    <mergeCell ref="BB35:BI35"/>
    <mergeCell ref="AU27:BA27"/>
    <mergeCell ref="BB27:BI27"/>
    <mergeCell ref="E6:BW6"/>
    <mergeCell ref="AM12:AV12"/>
    <mergeCell ref="AM13:AV13"/>
    <mergeCell ref="AL9:AU9"/>
    <mergeCell ref="G7:M7"/>
    <mergeCell ref="BB34:BI34"/>
    <mergeCell ref="BJ20:BW20"/>
    <mergeCell ref="AU25:BA25"/>
    <mergeCell ref="BB25:BI25"/>
    <mergeCell ref="K20:AB20"/>
    <mergeCell ref="AC20:AT20"/>
    <mergeCell ref="E54:G54"/>
    <mergeCell ref="AW14:BW14"/>
    <mergeCell ref="R11:AF11"/>
    <mergeCell ref="AW12:BW12"/>
    <mergeCell ref="R12:AF12"/>
    <mergeCell ref="BJ45:BW45"/>
    <mergeCell ref="BJ42:BW42"/>
    <mergeCell ref="K43:BI43"/>
    <mergeCell ref="BJ43:BW43"/>
    <mergeCell ref="H44:BI44"/>
    <mergeCell ref="K37:AB37"/>
    <mergeCell ref="AC37:AT37"/>
    <mergeCell ref="AU37:BA37"/>
    <mergeCell ref="K33:AB33"/>
    <mergeCell ref="G11:Q11"/>
    <mergeCell ref="AM14:AV14"/>
    <mergeCell ref="AU32:BA32"/>
    <mergeCell ref="H32:J39"/>
    <mergeCell ref="K39:BI39"/>
    <mergeCell ref="K36:AB36"/>
    <mergeCell ref="K28:AB28"/>
    <mergeCell ref="BB29:BI29"/>
    <mergeCell ref="BJ29:BW29"/>
    <mergeCell ref="K32:AB32"/>
    <mergeCell ref="BJ44:BW44"/>
    <mergeCell ref="K42:AB42"/>
    <mergeCell ref="AC42:AT42"/>
    <mergeCell ref="E45:BI45"/>
    <mergeCell ref="H40:J43"/>
    <mergeCell ref="K40:AB40"/>
    <mergeCell ref="AC40:AT40"/>
    <mergeCell ref="AU40:BA40"/>
    <mergeCell ref="BB40:BI40"/>
    <mergeCell ref="BJ40:BW40"/>
    <mergeCell ref="E32:G44"/>
    <mergeCell ref="AC41:AT41"/>
    <mergeCell ref="K41:AB41"/>
    <mergeCell ref="K38:AB38"/>
    <mergeCell ref="AU34:BA34"/>
    <mergeCell ref="K35:AB35"/>
    <mergeCell ref="K34:AB34"/>
    <mergeCell ref="AC32:AT32"/>
    <mergeCell ref="BB41:BI41"/>
    <mergeCell ref="BJ41:BW41"/>
    <mergeCell ref="BB42:BI42"/>
    <mergeCell ref="AC38:AT38"/>
    <mergeCell ref="AU38:BA38"/>
    <mergeCell ref="BB38:BI38"/>
    <mergeCell ref="BJ38:BW38"/>
    <mergeCell ref="AU41:BA41"/>
    <mergeCell ref="AU42:BA42"/>
    <mergeCell ref="BJ39:BW39"/>
    <mergeCell ref="AC33:AT33"/>
    <mergeCell ref="BJ37:BW37"/>
    <mergeCell ref="BB32:BI32"/>
    <mergeCell ref="AC28:AT28"/>
    <mergeCell ref="BJ30:BW30"/>
    <mergeCell ref="H31:BI31"/>
    <mergeCell ref="BJ31:BW31"/>
    <mergeCell ref="BJ27:BW27"/>
    <mergeCell ref="BB23:BI23"/>
    <mergeCell ref="AC24:AT24"/>
    <mergeCell ref="AU24:BA24"/>
    <mergeCell ref="BB24:BI24"/>
    <mergeCell ref="K30:BI30"/>
    <mergeCell ref="K29:AB29"/>
    <mergeCell ref="AC29:AT29"/>
    <mergeCell ref="AU29:BA29"/>
    <mergeCell ref="AC36:AT36"/>
    <mergeCell ref="BB37:BI37"/>
    <mergeCell ref="BJ32:BW32"/>
    <mergeCell ref="AC34:AT34"/>
    <mergeCell ref="AU36:BA36"/>
    <mergeCell ref="BB36:BI36"/>
    <mergeCell ref="BJ36:BW36"/>
    <mergeCell ref="BJ35:BW35"/>
    <mergeCell ref="BJ33:BW33"/>
    <mergeCell ref="BJ19:BW19"/>
    <mergeCell ref="AU22:BA22"/>
    <mergeCell ref="BB22:BI22"/>
    <mergeCell ref="BJ22:BW22"/>
    <mergeCell ref="BJ21:BW21"/>
    <mergeCell ref="H27:J30"/>
    <mergeCell ref="K27:AB27"/>
    <mergeCell ref="AC27:AT27"/>
    <mergeCell ref="AU28:BA28"/>
    <mergeCell ref="BB28:BI28"/>
    <mergeCell ref="K24:AB24"/>
    <mergeCell ref="BJ26:BW26"/>
    <mergeCell ref="K25:AB25"/>
    <mergeCell ref="AC25:AT25"/>
    <mergeCell ref="BJ23:BW23"/>
    <mergeCell ref="AU20:BA20"/>
    <mergeCell ref="BJ24:BW24"/>
    <mergeCell ref="BJ25:BW25"/>
    <mergeCell ref="K26:BI26"/>
    <mergeCell ref="BB19:BI19"/>
    <mergeCell ref="K19:AB19"/>
    <mergeCell ref="AC19:AT19"/>
    <mergeCell ref="AU16:BA16"/>
    <mergeCell ref="E16:AB16"/>
    <mergeCell ref="T13:V13"/>
    <mergeCell ref="W13:AG13"/>
    <mergeCell ref="BB20:BI20"/>
    <mergeCell ref="BB16:BI16"/>
    <mergeCell ref="AU21:BA21"/>
    <mergeCell ref="K23:AB23"/>
    <mergeCell ref="AC23:AT23"/>
    <mergeCell ref="AU23:BA23"/>
    <mergeCell ref="AU17:BA17"/>
    <mergeCell ref="K21:AB21"/>
    <mergeCell ref="AC21:AT21"/>
    <mergeCell ref="AC22:AT22"/>
    <mergeCell ref="E17:G31"/>
    <mergeCell ref="BB18:BI18"/>
    <mergeCell ref="K18:AB18"/>
    <mergeCell ref="AC18:AT18"/>
    <mergeCell ref="AU18:BA18"/>
    <mergeCell ref="BV50:BW50"/>
    <mergeCell ref="BV49:BW49"/>
    <mergeCell ref="AV7:BX7"/>
    <mergeCell ref="AV8:BX8"/>
    <mergeCell ref="F3:BA3"/>
    <mergeCell ref="AC17:AT17"/>
    <mergeCell ref="BB17:BI17"/>
    <mergeCell ref="BJ17:BW17"/>
    <mergeCell ref="AW13:BW13"/>
    <mergeCell ref="H17:J26"/>
    <mergeCell ref="K17:AB17"/>
    <mergeCell ref="K22:AB22"/>
    <mergeCell ref="G8:M8"/>
    <mergeCell ref="N8:AD8"/>
    <mergeCell ref="AE8:AG8"/>
    <mergeCell ref="G9:M9"/>
    <mergeCell ref="N9:AD9"/>
    <mergeCell ref="AE9:AG9"/>
    <mergeCell ref="T14:V14"/>
    <mergeCell ref="W14:AG14"/>
    <mergeCell ref="BJ16:BW16"/>
    <mergeCell ref="G12:Q12"/>
    <mergeCell ref="G13:Q13"/>
    <mergeCell ref="AC16:AT16"/>
    <mergeCell ref="AM49:BI49"/>
    <mergeCell ref="E49:V49"/>
    <mergeCell ref="W49:AJ49"/>
    <mergeCell ref="AK49:AL49"/>
    <mergeCell ref="BJ49:BU49"/>
    <mergeCell ref="E50:V50"/>
    <mergeCell ref="W50:AJ50"/>
    <mergeCell ref="AK50:AL50"/>
    <mergeCell ref="AM50:BI50"/>
    <mergeCell ref="BJ50:BU50"/>
  </mergeCells>
  <phoneticPr fontId="2"/>
  <dataValidations count="1">
    <dataValidation imeMode="off" allowBlank="1" showInputMessage="1" showErrorMessage="1" sqref="AW12:BW14 N7:AD9 AU17:BI25 AU27:BI29 AU32:BI38 AU40:BI42 BK17:BW48 BJ17:BJ52" xr:uid="{E00C8225-A3FA-437C-B63A-21C02E1326BC}"/>
  </dataValidations>
  <printOptions horizontalCentered="1" verticalCentered="1"/>
  <pageMargins left="0" right="0" top="0" bottom="0" header="0.23622047244094491" footer="0.19685039370078741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0B69-DA93-438F-ADB4-DD22A354C794}">
  <sheetPr>
    <tabColor rgb="FF00B050"/>
  </sheetPr>
  <dimension ref="B1:DZ51"/>
  <sheetViews>
    <sheetView showGridLines="0" showZeros="0" view="pageBreakPreview" zoomScale="70" zoomScaleNormal="70" zoomScaleSheetLayoutView="70" workbookViewId="0">
      <selection activeCell="A19" sqref="A19"/>
    </sheetView>
  </sheetViews>
  <sheetFormatPr defaultColWidth="1.625" defaultRowHeight="13.5" x14ac:dyDescent="0.15"/>
  <cols>
    <col min="1" max="127" width="1.625" style="4"/>
    <col min="128" max="131" width="9.25" style="4" customWidth="1"/>
    <col min="132" max="16384" width="1.625" style="4"/>
  </cols>
  <sheetData>
    <row r="1" spans="2:128" ht="26.25" customHeight="1" x14ac:dyDescent="0.15">
      <c r="B1" s="2" t="s">
        <v>46</v>
      </c>
    </row>
    <row r="2" spans="2:128" ht="21" customHeight="1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128" t="str">
        <f>'見積書(補助対象)'!BF2</f>
        <v>　 令和６年　　月　　日</v>
      </c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2"/>
      <c r="BZ2" s="6"/>
      <c r="CA2" s="7"/>
      <c r="CB2" s="8"/>
      <c r="CC2" s="8"/>
    </row>
    <row r="3" spans="2:128" ht="26.25" customHeight="1" x14ac:dyDescent="0.15">
      <c r="E3" s="2"/>
      <c r="F3" s="50" t="s">
        <v>9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2"/>
      <c r="BC3" s="2"/>
      <c r="BD3" s="2"/>
      <c r="BE3" s="2"/>
      <c r="BF3" s="2"/>
      <c r="BG3" s="2"/>
      <c r="BH3" s="2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7"/>
      <c r="CB3" s="9"/>
      <c r="CC3" s="8"/>
      <c r="CD3" s="6"/>
      <c r="CE3" s="6"/>
      <c r="CF3" s="6"/>
      <c r="CG3" s="6"/>
      <c r="CH3" s="6"/>
      <c r="CI3" s="6"/>
      <c r="CJ3" s="6"/>
    </row>
    <row r="4" spans="2:128" ht="21.75" customHeight="1" x14ac:dyDescent="0.15">
      <c r="F4" s="117" t="s">
        <v>36</v>
      </c>
      <c r="G4" s="117"/>
      <c r="H4" s="117"/>
      <c r="I4" s="117"/>
      <c r="J4" s="117"/>
      <c r="K4" s="117"/>
      <c r="L4" s="117"/>
      <c r="M4" s="119">
        <f>'見積書(補助対象)'!M4</f>
        <v>0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5"/>
      <c r="AR4" s="5"/>
      <c r="AS4" s="5" t="s">
        <v>37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2:128" ht="9" customHeight="1" x14ac:dyDescent="0.15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2:128" ht="27.75" customHeight="1" x14ac:dyDescent="0.15">
      <c r="E6" s="120" t="s">
        <v>38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0"/>
      <c r="BY6" s="10"/>
      <c r="BZ6" s="10"/>
      <c r="CA6" s="10"/>
      <c r="CB6" s="10"/>
    </row>
    <row r="7" spans="2:128" ht="21" customHeight="1" x14ac:dyDescent="0.15">
      <c r="G7" s="121" t="s">
        <v>7</v>
      </c>
      <c r="H7" s="121"/>
      <c r="I7" s="121"/>
      <c r="J7" s="121"/>
      <c r="K7" s="121"/>
      <c r="L7" s="121"/>
      <c r="M7" s="121"/>
      <c r="N7" s="113">
        <f>BJ45</f>
        <v>0</v>
      </c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6" t="s">
        <v>0</v>
      </c>
      <c r="AF7" s="116"/>
      <c r="AG7" s="116"/>
      <c r="AH7" s="11"/>
      <c r="AI7" s="11"/>
      <c r="AJ7" s="11"/>
      <c r="AK7" s="11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12"/>
      <c r="BZ7" s="12"/>
      <c r="CA7" s="12"/>
      <c r="CB7" s="12"/>
      <c r="CC7" s="1"/>
      <c r="CD7" s="1"/>
      <c r="CE7" s="1"/>
      <c r="CF7" s="1"/>
      <c r="CG7" s="1"/>
      <c r="CH7" s="1"/>
      <c r="CI7" s="1"/>
      <c r="CJ7" s="1"/>
    </row>
    <row r="8" spans="2:128" ht="21" customHeight="1" x14ac:dyDescent="0.15">
      <c r="G8" s="62" t="s">
        <v>1</v>
      </c>
      <c r="H8" s="62"/>
      <c r="I8" s="62"/>
      <c r="J8" s="62"/>
      <c r="K8" s="62"/>
      <c r="L8" s="62"/>
      <c r="M8" s="62"/>
      <c r="N8" s="63">
        <f>ROUNDDOWN(N7*10%,0)</f>
        <v>0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2" t="s">
        <v>0</v>
      </c>
      <c r="AF8" s="62"/>
      <c r="AG8" s="62"/>
      <c r="AH8" s="11"/>
      <c r="AI8" s="11"/>
      <c r="AJ8" s="11"/>
      <c r="AK8" s="11"/>
      <c r="AL8" s="115" t="s">
        <v>26</v>
      </c>
      <c r="AM8" s="115"/>
      <c r="AN8" s="115"/>
      <c r="AO8" s="115"/>
      <c r="AP8" s="115"/>
      <c r="AQ8" s="115"/>
      <c r="AR8" s="115"/>
      <c r="AS8" s="115"/>
      <c r="AT8" s="115"/>
      <c r="AU8" s="115"/>
      <c r="AV8" s="150">
        <f>'見積書(補助対象)'!AV8</f>
        <v>0</v>
      </c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2"/>
      <c r="BZ8" s="12"/>
      <c r="CA8" s="12"/>
      <c r="CB8" s="12"/>
      <c r="CC8" s="1"/>
      <c r="CD8" s="1"/>
      <c r="CE8" s="1"/>
      <c r="CF8" s="1"/>
      <c r="CG8" s="1"/>
      <c r="CH8" s="1"/>
      <c r="CI8" s="1"/>
      <c r="CJ8" s="1"/>
    </row>
    <row r="9" spans="2:128" ht="21" customHeight="1" x14ac:dyDescent="0.15">
      <c r="G9" s="62" t="s">
        <v>10</v>
      </c>
      <c r="H9" s="62"/>
      <c r="I9" s="62"/>
      <c r="J9" s="62"/>
      <c r="K9" s="62"/>
      <c r="L9" s="62"/>
      <c r="M9" s="62"/>
      <c r="N9" s="63">
        <f>N7+N8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2" t="s">
        <v>0</v>
      </c>
      <c r="AF9" s="62"/>
      <c r="AG9" s="62"/>
      <c r="AH9" s="11"/>
      <c r="AI9" s="11"/>
      <c r="AJ9" s="11"/>
      <c r="AK9" s="11"/>
      <c r="AL9" s="115" t="s">
        <v>27</v>
      </c>
      <c r="AM9" s="115"/>
      <c r="AN9" s="115"/>
      <c r="AO9" s="115"/>
      <c r="AP9" s="115"/>
      <c r="AQ9" s="115"/>
      <c r="AR9" s="115"/>
      <c r="AS9" s="115"/>
      <c r="AT9" s="115"/>
      <c r="AU9" s="115"/>
      <c r="AV9" s="150">
        <f>'見積書(補助対象)'!AV9</f>
        <v>0</v>
      </c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CB9" s="1"/>
      <c r="CC9" s="1"/>
      <c r="CD9" s="1"/>
      <c r="CE9" s="1"/>
      <c r="CF9" s="1"/>
      <c r="CG9" s="1"/>
      <c r="CH9" s="1"/>
      <c r="CI9" s="1"/>
      <c r="CJ9" s="1"/>
    </row>
    <row r="10" spans="2:128" ht="21" customHeight="1" x14ac:dyDescent="0.15">
      <c r="M10" s="4" t="s">
        <v>24</v>
      </c>
      <c r="BX10" s="33" t="s">
        <v>52</v>
      </c>
    </row>
    <row r="11" spans="2:128" ht="21" customHeight="1" x14ac:dyDescent="0.15">
      <c r="G11" s="97" t="s">
        <v>23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9" t="s">
        <v>56</v>
      </c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3"/>
      <c r="AH11" s="13"/>
      <c r="AI11" s="13"/>
      <c r="AM11" s="114" t="s">
        <v>11</v>
      </c>
      <c r="AN11" s="114"/>
      <c r="AO11" s="114"/>
      <c r="AP11" s="114"/>
      <c r="AQ11" s="114"/>
      <c r="AR11" s="114"/>
      <c r="AS11" s="114"/>
      <c r="AT11" s="114"/>
      <c r="AU11" s="114"/>
      <c r="AV11" s="114"/>
      <c r="AW11" s="147">
        <f>'見積書(補助対象)'!AW11</f>
        <v>0</v>
      </c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128" ht="21" customHeight="1" x14ac:dyDescent="0.15">
      <c r="G12" s="97" t="s">
        <v>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01" t="s">
        <v>64</v>
      </c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3"/>
      <c r="AH12" s="13"/>
      <c r="AI12" s="13"/>
      <c r="AM12" s="112" t="s">
        <v>12</v>
      </c>
      <c r="AN12" s="112"/>
      <c r="AO12" s="112"/>
      <c r="AP12" s="112"/>
      <c r="AQ12" s="112"/>
      <c r="AR12" s="112"/>
      <c r="AS12" s="112"/>
      <c r="AT12" s="112"/>
      <c r="AU12" s="112"/>
      <c r="AV12" s="112"/>
      <c r="AW12" s="147">
        <f>'見積書(補助対象)'!AW12</f>
        <v>0</v>
      </c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128" ht="21" customHeight="1" x14ac:dyDescent="0.15">
      <c r="G13" s="132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145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3"/>
      <c r="AH13" s="13"/>
      <c r="AI13" s="13"/>
      <c r="AM13" s="112" t="s">
        <v>13</v>
      </c>
      <c r="AN13" s="112"/>
      <c r="AO13" s="112"/>
      <c r="AP13" s="112"/>
      <c r="AQ13" s="112"/>
      <c r="AR13" s="112"/>
      <c r="AS13" s="112"/>
      <c r="AT13" s="112"/>
      <c r="AU13" s="112"/>
      <c r="AV13" s="112"/>
      <c r="AW13" s="147">
        <f>'見積書(補助対象)'!AW13</f>
        <v>0</v>
      </c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128" ht="21" customHeight="1" x14ac:dyDescent="0.15">
      <c r="F14" s="149" t="s">
        <v>53</v>
      </c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M14" s="111" t="s">
        <v>28</v>
      </c>
      <c r="AN14" s="112"/>
      <c r="AO14" s="112"/>
      <c r="AP14" s="112"/>
      <c r="AQ14" s="112"/>
      <c r="AR14" s="112"/>
      <c r="AS14" s="112"/>
      <c r="AT14" s="112"/>
      <c r="AU14" s="112"/>
      <c r="AV14" s="112"/>
      <c r="AW14" s="147">
        <f>'見積書(補助対象)'!AW14</f>
        <v>0</v>
      </c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</row>
    <row r="15" spans="2:128" ht="8.25" customHeight="1" thickBot="1" x14ac:dyDescent="0.2"/>
    <row r="16" spans="2:128" ht="33.75" customHeight="1" thickBot="1" x14ac:dyDescent="0.2">
      <c r="E16" s="70" t="s">
        <v>5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66" t="s">
        <v>14</v>
      </c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 t="s">
        <v>2</v>
      </c>
      <c r="AV16" s="66"/>
      <c r="AW16" s="66"/>
      <c r="AX16" s="66"/>
      <c r="AY16" s="66"/>
      <c r="AZ16" s="66"/>
      <c r="BA16" s="66"/>
      <c r="BB16" s="66" t="s">
        <v>3</v>
      </c>
      <c r="BC16" s="66"/>
      <c r="BD16" s="66"/>
      <c r="BE16" s="66"/>
      <c r="BF16" s="66"/>
      <c r="BG16" s="66"/>
      <c r="BH16" s="66"/>
      <c r="BI16" s="66"/>
      <c r="BJ16" s="66" t="s">
        <v>15</v>
      </c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7"/>
    </row>
    <row r="17" spans="5:100" ht="20.25" customHeight="1" x14ac:dyDescent="0.15">
      <c r="E17" s="122" t="s">
        <v>22</v>
      </c>
      <c r="F17" s="123"/>
      <c r="G17" s="123"/>
      <c r="H17" s="58" t="s">
        <v>4</v>
      </c>
      <c r="I17" s="58"/>
      <c r="J17" s="58"/>
      <c r="K17" s="51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1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75"/>
      <c r="AV17" s="75"/>
      <c r="AW17" s="75"/>
      <c r="AX17" s="75"/>
      <c r="AY17" s="75"/>
      <c r="AZ17" s="75"/>
      <c r="BA17" s="75"/>
      <c r="BB17" s="53"/>
      <c r="BC17" s="53"/>
      <c r="BD17" s="53"/>
      <c r="BE17" s="53"/>
      <c r="BF17" s="53"/>
      <c r="BG17" s="53"/>
      <c r="BH17" s="53"/>
      <c r="BI17" s="53"/>
      <c r="BJ17" s="54">
        <f>AU17*BB17</f>
        <v>0</v>
      </c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5"/>
    </row>
    <row r="18" spans="5:100" ht="20.25" customHeight="1" x14ac:dyDescent="0.15">
      <c r="E18" s="124"/>
      <c r="F18" s="125"/>
      <c r="G18" s="125"/>
      <c r="H18" s="58"/>
      <c r="I18" s="58"/>
      <c r="J18" s="58"/>
      <c r="K18" s="8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8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74"/>
      <c r="AV18" s="74"/>
      <c r="AW18" s="74"/>
      <c r="AX18" s="74"/>
      <c r="AY18" s="74"/>
      <c r="AZ18" s="74"/>
      <c r="BA18" s="74"/>
      <c r="BB18" s="73"/>
      <c r="BC18" s="73"/>
      <c r="BD18" s="73"/>
      <c r="BE18" s="73"/>
      <c r="BF18" s="73"/>
      <c r="BG18" s="73"/>
      <c r="BH18" s="73"/>
      <c r="BI18" s="73"/>
      <c r="BJ18" s="54">
        <f t="shared" ref="BJ18:BJ25" si="0">AU18*BB18</f>
        <v>0</v>
      </c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5"/>
    </row>
    <row r="19" spans="5:100" ht="20.25" customHeight="1" x14ac:dyDescent="0.15">
      <c r="E19" s="124"/>
      <c r="F19" s="125"/>
      <c r="G19" s="125"/>
      <c r="H19" s="58"/>
      <c r="I19" s="58"/>
      <c r="J19" s="58"/>
      <c r="K19" s="8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8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74"/>
      <c r="AV19" s="74"/>
      <c r="AW19" s="74"/>
      <c r="AX19" s="74"/>
      <c r="AY19" s="74"/>
      <c r="AZ19" s="74"/>
      <c r="BA19" s="74"/>
      <c r="BB19" s="73"/>
      <c r="BC19" s="73"/>
      <c r="BD19" s="73"/>
      <c r="BE19" s="73"/>
      <c r="BF19" s="73"/>
      <c r="BG19" s="73"/>
      <c r="BH19" s="73"/>
      <c r="BI19" s="73"/>
      <c r="BJ19" s="54">
        <f t="shared" si="0"/>
        <v>0</v>
      </c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5"/>
    </row>
    <row r="20" spans="5:100" ht="20.25" customHeight="1" x14ac:dyDescent="0.15">
      <c r="E20" s="124"/>
      <c r="F20" s="125"/>
      <c r="G20" s="125"/>
      <c r="H20" s="59"/>
      <c r="I20" s="59"/>
      <c r="J20" s="59"/>
      <c r="K20" s="8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8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74"/>
      <c r="AV20" s="74"/>
      <c r="AW20" s="74"/>
      <c r="AX20" s="74"/>
      <c r="AY20" s="74"/>
      <c r="AZ20" s="74"/>
      <c r="BA20" s="74"/>
      <c r="BB20" s="73"/>
      <c r="BC20" s="73"/>
      <c r="BD20" s="73"/>
      <c r="BE20" s="73"/>
      <c r="BF20" s="73"/>
      <c r="BG20" s="73"/>
      <c r="BH20" s="73"/>
      <c r="BI20" s="73"/>
      <c r="BJ20" s="54">
        <f t="shared" si="0"/>
        <v>0</v>
      </c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5"/>
    </row>
    <row r="21" spans="5:100" ht="20.25" customHeight="1" x14ac:dyDescent="0.15">
      <c r="E21" s="124"/>
      <c r="F21" s="125"/>
      <c r="G21" s="125"/>
      <c r="H21" s="59"/>
      <c r="I21" s="59"/>
      <c r="J21" s="59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74"/>
      <c r="AV21" s="74"/>
      <c r="AW21" s="74"/>
      <c r="AX21" s="74"/>
      <c r="AY21" s="74"/>
      <c r="AZ21" s="74"/>
      <c r="BA21" s="74"/>
      <c r="BB21" s="73"/>
      <c r="BC21" s="73"/>
      <c r="BD21" s="73"/>
      <c r="BE21" s="73"/>
      <c r="BF21" s="73"/>
      <c r="BG21" s="73"/>
      <c r="BH21" s="73"/>
      <c r="BI21" s="73"/>
      <c r="BJ21" s="54">
        <f t="shared" si="0"/>
        <v>0</v>
      </c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5"/>
    </row>
    <row r="22" spans="5:100" ht="20.25" customHeight="1" x14ac:dyDescent="0.15">
      <c r="E22" s="124"/>
      <c r="F22" s="125"/>
      <c r="G22" s="125"/>
      <c r="H22" s="59"/>
      <c r="I22" s="59"/>
      <c r="J22" s="59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74"/>
      <c r="AV22" s="74"/>
      <c r="AW22" s="74"/>
      <c r="AX22" s="74"/>
      <c r="AY22" s="74"/>
      <c r="AZ22" s="74"/>
      <c r="BA22" s="74"/>
      <c r="BB22" s="73"/>
      <c r="BC22" s="73"/>
      <c r="BD22" s="73"/>
      <c r="BE22" s="73"/>
      <c r="BF22" s="73"/>
      <c r="BG22" s="73"/>
      <c r="BH22" s="73"/>
      <c r="BI22" s="73"/>
      <c r="BJ22" s="54">
        <f t="shared" si="0"/>
        <v>0</v>
      </c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5"/>
    </row>
    <row r="23" spans="5:100" ht="20.25" customHeight="1" x14ac:dyDescent="0.15">
      <c r="E23" s="124"/>
      <c r="F23" s="125"/>
      <c r="G23" s="125"/>
      <c r="H23" s="59"/>
      <c r="I23" s="59"/>
      <c r="J23" s="59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74"/>
      <c r="AV23" s="74"/>
      <c r="AW23" s="74"/>
      <c r="AX23" s="74"/>
      <c r="AY23" s="74"/>
      <c r="AZ23" s="74"/>
      <c r="BA23" s="74"/>
      <c r="BB23" s="73"/>
      <c r="BC23" s="73"/>
      <c r="BD23" s="73"/>
      <c r="BE23" s="73"/>
      <c r="BF23" s="73"/>
      <c r="BG23" s="73"/>
      <c r="BH23" s="73"/>
      <c r="BI23" s="73"/>
      <c r="BJ23" s="54">
        <f t="shared" si="0"/>
        <v>0</v>
      </c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5"/>
      <c r="CV23" s="15"/>
    </row>
    <row r="24" spans="5:100" ht="20.25" customHeight="1" x14ac:dyDescent="0.15">
      <c r="E24" s="124"/>
      <c r="F24" s="125"/>
      <c r="G24" s="125"/>
      <c r="H24" s="59"/>
      <c r="I24" s="59"/>
      <c r="J24" s="59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74"/>
      <c r="AV24" s="74"/>
      <c r="AW24" s="74"/>
      <c r="AX24" s="74"/>
      <c r="AY24" s="74"/>
      <c r="AZ24" s="74"/>
      <c r="BA24" s="74"/>
      <c r="BB24" s="73"/>
      <c r="BC24" s="73"/>
      <c r="BD24" s="73"/>
      <c r="BE24" s="73"/>
      <c r="BF24" s="73"/>
      <c r="BG24" s="73"/>
      <c r="BH24" s="73"/>
      <c r="BI24" s="73"/>
      <c r="BJ24" s="54">
        <f t="shared" si="0"/>
        <v>0</v>
      </c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5"/>
    </row>
    <row r="25" spans="5:100" ht="20.25" customHeight="1" x14ac:dyDescent="0.15">
      <c r="E25" s="124"/>
      <c r="F25" s="125"/>
      <c r="G25" s="125"/>
      <c r="H25" s="59"/>
      <c r="I25" s="59"/>
      <c r="J25" s="59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74"/>
      <c r="AV25" s="74"/>
      <c r="AW25" s="74"/>
      <c r="AX25" s="74"/>
      <c r="AY25" s="74"/>
      <c r="AZ25" s="74"/>
      <c r="BA25" s="74"/>
      <c r="BB25" s="73"/>
      <c r="BC25" s="73"/>
      <c r="BD25" s="73"/>
      <c r="BE25" s="73"/>
      <c r="BF25" s="73"/>
      <c r="BG25" s="73"/>
      <c r="BH25" s="73"/>
      <c r="BI25" s="73"/>
      <c r="BJ25" s="54">
        <f t="shared" si="0"/>
        <v>0</v>
      </c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5"/>
    </row>
    <row r="26" spans="5:100" ht="20.25" customHeight="1" x14ac:dyDescent="0.15">
      <c r="E26" s="124"/>
      <c r="F26" s="125"/>
      <c r="G26" s="125"/>
      <c r="H26" s="59"/>
      <c r="I26" s="59"/>
      <c r="J26" s="60"/>
      <c r="K26" s="107" t="s">
        <v>30</v>
      </c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79">
        <f>SUM(BJ17:BW25)</f>
        <v>0</v>
      </c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80"/>
    </row>
    <row r="27" spans="5:100" ht="20.25" customHeight="1" x14ac:dyDescent="0.15">
      <c r="E27" s="124"/>
      <c r="F27" s="125"/>
      <c r="G27" s="125"/>
      <c r="H27" s="76" t="s">
        <v>40</v>
      </c>
      <c r="I27" s="59"/>
      <c r="J27" s="59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7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4"/>
      <c r="AV27" s="74"/>
      <c r="AW27" s="74"/>
      <c r="AX27" s="74"/>
      <c r="AY27" s="74"/>
      <c r="AZ27" s="74"/>
      <c r="BA27" s="74"/>
      <c r="BB27" s="73"/>
      <c r="BC27" s="73"/>
      <c r="BD27" s="73"/>
      <c r="BE27" s="73"/>
      <c r="BF27" s="73"/>
      <c r="BG27" s="73"/>
      <c r="BH27" s="73"/>
      <c r="BI27" s="73"/>
      <c r="BJ27" s="54">
        <f>AU27*BB27</f>
        <v>0</v>
      </c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5"/>
    </row>
    <row r="28" spans="5:100" ht="20.25" customHeight="1" x14ac:dyDescent="0.15">
      <c r="E28" s="124"/>
      <c r="F28" s="125"/>
      <c r="G28" s="125"/>
      <c r="H28" s="59"/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54">
        <f>AU28*BB28</f>
        <v>0</v>
      </c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5"/>
    </row>
    <row r="29" spans="5:100" ht="20.25" customHeight="1" x14ac:dyDescent="0.15">
      <c r="E29" s="124"/>
      <c r="F29" s="125"/>
      <c r="G29" s="125"/>
      <c r="H29" s="59"/>
      <c r="I29" s="59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54">
        <f>AU29*BB29</f>
        <v>0</v>
      </c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5"/>
    </row>
    <row r="30" spans="5:100" ht="20.25" customHeight="1" x14ac:dyDescent="0.15">
      <c r="E30" s="124"/>
      <c r="F30" s="125"/>
      <c r="G30" s="125"/>
      <c r="H30" s="59"/>
      <c r="I30" s="59"/>
      <c r="J30" s="59"/>
      <c r="K30" s="85" t="s">
        <v>31</v>
      </c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6"/>
      <c r="BJ30" s="79">
        <f>SUM(BJ27:BW29)</f>
        <v>0</v>
      </c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80"/>
      <c r="BZ30" s="16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</row>
    <row r="31" spans="5:100" ht="20.25" customHeight="1" thickBot="1" x14ac:dyDescent="0.2">
      <c r="E31" s="126"/>
      <c r="F31" s="127"/>
      <c r="G31" s="127"/>
      <c r="H31" s="82" t="s">
        <v>16</v>
      </c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3">
        <f>BJ26+BJ30</f>
        <v>0</v>
      </c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4"/>
    </row>
    <row r="32" spans="5:100" ht="20.25" customHeight="1" x14ac:dyDescent="0.15">
      <c r="E32" s="122" t="s">
        <v>8</v>
      </c>
      <c r="F32" s="123"/>
      <c r="G32" s="123"/>
      <c r="H32" s="58" t="s">
        <v>17</v>
      </c>
      <c r="I32" s="58"/>
      <c r="J32" s="58"/>
      <c r="K32" s="8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8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74"/>
      <c r="AV32" s="74"/>
      <c r="AW32" s="74"/>
      <c r="AX32" s="74"/>
      <c r="AY32" s="74"/>
      <c r="AZ32" s="74"/>
      <c r="BA32" s="74"/>
      <c r="BB32" s="73"/>
      <c r="BC32" s="73"/>
      <c r="BD32" s="73"/>
      <c r="BE32" s="73"/>
      <c r="BF32" s="73"/>
      <c r="BG32" s="73"/>
      <c r="BH32" s="73"/>
      <c r="BI32" s="73"/>
      <c r="BJ32" s="54">
        <f>AU32*BB32</f>
        <v>0</v>
      </c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5"/>
    </row>
    <row r="33" spans="5:97" ht="20.25" customHeight="1" x14ac:dyDescent="0.15">
      <c r="E33" s="124"/>
      <c r="F33" s="125"/>
      <c r="G33" s="125"/>
      <c r="H33" s="59"/>
      <c r="I33" s="59"/>
      <c r="J33" s="59"/>
      <c r="K33" s="8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8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74"/>
      <c r="AV33" s="74"/>
      <c r="AW33" s="74"/>
      <c r="AX33" s="74"/>
      <c r="AY33" s="74"/>
      <c r="AZ33" s="74"/>
      <c r="BA33" s="74"/>
      <c r="BB33" s="73"/>
      <c r="BC33" s="73"/>
      <c r="BD33" s="73"/>
      <c r="BE33" s="73"/>
      <c r="BF33" s="73"/>
      <c r="BG33" s="73"/>
      <c r="BH33" s="73"/>
      <c r="BI33" s="73"/>
      <c r="BJ33" s="54">
        <f t="shared" ref="BJ33:BJ38" si="1">AU33*BB33</f>
        <v>0</v>
      </c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5"/>
    </row>
    <row r="34" spans="5:97" ht="20.25" customHeight="1" x14ac:dyDescent="0.15">
      <c r="E34" s="124"/>
      <c r="F34" s="125"/>
      <c r="G34" s="125"/>
      <c r="H34" s="59"/>
      <c r="I34" s="59"/>
      <c r="J34" s="59"/>
      <c r="K34" s="8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8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74"/>
      <c r="AV34" s="74"/>
      <c r="AW34" s="74"/>
      <c r="AX34" s="74"/>
      <c r="AY34" s="74"/>
      <c r="AZ34" s="74"/>
      <c r="BA34" s="74"/>
      <c r="BB34" s="73"/>
      <c r="BC34" s="73"/>
      <c r="BD34" s="73"/>
      <c r="BE34" s="73"/>
      <c r="BF34" s="73"/>
      <c r="BG34" s="73"/>
      <c r="BH34" s="73"/>
      <c r="BI34" s="73"/>
      <c r="BJ34" s="54">
        <f t="shared" si="1"/>
        <v>0</v>
      </c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5"/>
    </row>
    <row r="35" spans="5:97" ht="20.25" customHeight="1" x14ac:dyDescent="0.15">
      <c r="E35" s="124"/>
      <c r="F35" s="125"/>
      <c r="G35" s="125"/>
      <c r="H35" s="59"/>
      <c r="I35" s="59"/>
      <c r="J35" s="59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4">
        <f t="shared" si="1"/>
        <v>0</v>
      </c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5"/>
    </row>
    <row r="36" spans="5:97" ht="20.25" customHeight="1" x14ac:dyDescent="0.15">
      <c r="E36" s="124"/>
      <c r="F36" s="125"/>
      <c r="G36" s="125"/>
      <c r="H36" s="59"/>
      <c r="I36" s="59"/>
      <c r="J36" s="59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4">
        <f t="shared" si="1"/>
        <v>0</v>
      </c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5"/>
    </row>
    <row r="37" spans="5:97" ht="20.25" customHeight="1" x14ac:dyDescent="0.15">
      <c r="E37" s="124"/>
      <c r="F37" s="125"/>
      <c r="G37" s="125"/>
      <c r="H37" s="59"/>
      <c r="I37" s="59"/>
      <c r="J37" s="59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54">
        <f t="shared" si="1"/>
        <v>0</v>
      </c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5"/>
    </row>
    <row r="38" spans="5:97" ht="20.25" customHeight="1" x14ac:dyDescent="0.15">
      <c r="E38" s="124"/>
      <c r="F38" s="125"/>
      <c r="G38" s="125"/>
      <c r="H38" s="59"/>
      <c r="I38" s="59"/>
      <c r="J38" s="59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54">
        <f t="shared" si="1"/>
        <v>0</v>
      </c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5"/>
    </row>
    <row r="39" spans="5:97" ht="20.25" customHeight="1" x14ac:dyDescent="0.15">
      <c r="E39" s="124"/>
      <c r="F39" s="125"/>
      <c r="G39" s="125"/>
      <c r="H39" s="59"/>
      <c r="I39" s="59"/>
      <c r="J39" s="59"/>
      <c r="K39" s="107" t="s">
        <v>32</v>
      </c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79">
        <f>SUM(BJ32:BW38)</f>
        <v>0</v>
      </c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80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</row>
    <row r="40" spans="5:97" ht="20.25" customHeight="1" x14ac:dyDescent="0.15">
      <c r="E40" s="124"/>
      <c r="F40" s="125"/>
      <c r="G40" s="125"/>
      <c r="H40" s="76" t="s">
        <v>40</v>
      </c>
      <c r="I40" s="59"/>
      <c r="J40" s="59"/>
      <c r="K40" s="8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8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74"/>
      <c r="AV40" s="74"/>
      <c r="AW40" s="74"/>
      <c r="AX40" s="74"/>
      <c r="AY40" s="74"/>
      <c r="AZ40" s="74"/>
      <c r="BA40" s="74"/>
      <c r="BB40" s="73"/>
      <c r="BC40" s="73"/>
      <c r="BD40" s="73"/>
      <c r="BE40" s="73"/>
      <c r="BF40" s="73"/>
      <c r="BG40" s="73"/>
      <c r="BH40" s="73"/>
      <c r="BI40" s="73"/>
      <c r="BJ40" s="54">
        <f>AU40*BB40</f>
        <v>0</v>
      </c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5"/>
    </row>
    <row r="41" spans="5:97" ht="20.25" customHeight="1" x14ac:dyDescent="0.15">
      <c r="E41" s="124"/>
      <c r="F41" s="125"/>
      <c r="G41" s="125"/>
      <c r="H41" s="59"/>
      <c r="I41" s="59"/>
      <c r="J41" s="6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54">
        <f>AU41*BB41</f>
        <v>0</v>
      </c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5"/>
    </row>
    <row r="42" spans="5:97" ht="20.25" customHeight="1" x14ac:dyDescent="0.15">
      <c r="E42" s="124"/>
      <c r="F42" s="125"/>
      <c r="G42" s="125"/>
      <c r="H42" s="59"/>
      <c r="I42" s="59"/>
      <c r="J42" s="60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54">
        <f>AU42*BB42</f>
        <v>0</v>
      </c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5"/>
    </row>
    <row r="43" spans="5:97" ht="20.25" customHeight="1" x14ac:dyDescent="0.15">
      <c r="E43" s="124"/>
      <c r="F43" s="125"/>
      <c r="G43" s="125"/>
      <c r="H43" s="59"/>
      <c r="I43" s="59"/>
      <c r="J43" s="59"/>
      <c r="K43" s="107" t="s">
        <v>33</v>
      </c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79">
        <f>SUM(BJ40:BW42)</f>
        <v>0</v>
      </c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80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</row>
    <row r="44" spans="5:97" ht="20.25" customHeight="1" thickBot="1" x14ac:dyDescent="0.2">
      <c r="E44" s="126"/>
      <c r="F44" s="127"/>
      <c r="G44" s="127"/>
      <c r="H44" s="108" t="s">
        <v>18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9"/>
      <c r="BJ44" s="90">
        <f>BJ39+BJ43</f>
        <v>0</v>
      </c>
      <c r="BK44" s="91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3"/>
    </row>
    <row r="45" spans="5:97" ht="20.25" customHeight="1" thickBot="1" x14ac:dyDescent="0.2">
      <c r="E45" s="94" t="s">
        <v>19</v>
      </c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  <c r="BJ45" s="103">
        <f>BJ31+BJ44</f>
        <v>0</v>
      </c>
      <c r="BK45" s="104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6"/>
    </row>
    <row r="46" spans="5:97" ht="17.25" customHeight="1" x14ac:dyDescent="0.15">
      <c r="E46" s="18"/>
      <c r="F46" s="24" t="s">
        <v>41</v>
      </c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20"/>
      <c r="BK46" s="20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5:97" ht="16.5" customHeight="1" x14ac:dyDescent="0.15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20"/>
      <c r="BK47" s="20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5:97" ht="25.5" customHeight="1" x14ac:dyDescent="0.15">
      <c r="E48" s="22" t="s">
        <v>39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20"/>
      <c r="BK48" s="20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5:130" ht="25.5" customHeight="1" x14ac:dyDescent="0.15">
      <c r="E49" s="141" t="s">
        <v>34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2">
        <f>BJ26+BJ39</f>
        <v>0</v>
      </c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39" t="s">
        <v>0</v>
      </c>
      <c r="AL49" s="140"/>
      <c r="AM49" s="141" t="s">
        <v>35</v>
      </c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4"/>
      <c r="BJ49" s="137">
        <f>(BJ43+BJ30)</f>
        <v>0</v>
      </c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9" t="s">
        <v>0</v>
      </c>
      <c r="BW49" s="140"/>
      <c r="BX49" s="2"/>
      <c r="BY49" s="2"/>
      <c r="BZ49" s="2"/>
      <c r="CA49" s="2"/>
      <c r="CB49" s="2"/>
      <c r="CC49" s="2"/>
      <c r="DY49" s="16">
        <f>W49</f>
        <v>0</v>
      </c>
      <c r="DZ49" s="16">
        <f>BJ49</f>
        <v>0</v>
      </c>
    </row>
    <row r="50" spans="5:130" ht="29.25" customHeight="1" x14ac:dyDescent="0.15">
      <c r="E50" s="97" t="s">
        <v>20</v>
      </c>
      <c r="F50" s="97"/>
      <c r="G50" s="97"/>
      <c r="H50" s="4" t="s">
        <v>21</v>
      </c>
      <c r="BO50" s="23" t="s">
        <v>25</v>
      </c>
    </row>
    <row r="51" spans="5:130" ht="23.25" customHeight="1" x14ac:dyDescent="0.15"/>
  </sheetData>
  <mergeCells count="177">
    <mergeCell ref="BF2:BX2"/>
    <mergeCell ref="F3:BA3"/>
    <mergeCell ref="F4:L4"/>
    <mergeCell ref="M4:AP4"/>
    <mergeCell ref="E6:BW6"/>
    <mergeCell ref="G7:M7"/>
    <mergeCell ref="N7:AD7"/>
    <mergeCell ref="AE7:AG7"/>
    <mergeCell ref="AL7:AU7"/>
    <mergeCell ref="AV7:BX7"/>
    <mergeCell ref="G8:M8"/>
    <mergeCell ref="N8:AD8"/>
    <mergeCell ref="AE8:AG8"/>
    <mergeCell ref="AL8:AU8"/>
    <mergeCell ref="AV8:BX8"/>
    <mergeCell ref="G9:M9"/>
    <mergeCell ref="N9:AD9"/>
    <mergeCell ref="AE9:AG9"/>
    <mergeCell ref="AL9:AU9"/>
    <mergeCell ref="AV9:BX9"/>
    <mergeCell ref="G13:Q13"/>
    <mergeCell ref="R13:AF13"/>
    <mergeCell ref="AM13:AV13"/>
    <mergeCell ref="AW13:BW13"/>
    <mergeCell ref="AM14:AV14"/>
    <mergeCell ref="AW14:BW14"/>
    <mergeCell ref="F14:AJ14"/>
    <mergeCell ref="G11:Q11"/>
    <mergeCell ref="R11:AF11"/>
    <mergeCell ref="AM11:AV11"/>
    <mergeCell ref="AW11:BW11"/>
    <mergeCell ref="G12:Q12"/>
    <mergeCell ref="R12:AF12"/>
    <mergeCell ref="AM12:AV12"/>
    <mergeCell ref="AW12:BW12"/>
    <mergeCell ref="BB17:BI17"/>
    <mergeCell ref="BJ17:BW17"/>
    <mergeCell ref="K18:AB18"/>
    <mergeCell ref="AC18:AT18"/>
    <mergeCell ref="AU18:BA18"/>
    <mergeCell ref="BB18:BI18"/>
    <mergeCell ref="BJ18:BW18"/>
    <mergeCell ref="E16:AB16"/>
    <mergeCell ref="AC16:AT16"/>
    <mergeCell ref="AU16:BA16"/>
    <mergeCell ref="BB16:BI16"/>
    <mergeCell ref="BJ16:BW16"/>
    <mergeCell ref="E17:G31"/>
    <mergeCell ref="H17:J26"/>
    <mergeCell ref="K17:AB17"/>
    <mergeCell ref="AC17:AT17"/>
    <mergeCell ref="AU17:BA17"/>
    <mergeCell ref="K19:AB19"/>
    <mergeCell ref="AC19:AT19"/>
    <mergeCell ref="AU19:BA19"/>
    <mergeCell ref="BB19:BI19"/>
    <mergeCell ref="BJ19:BW19"/>
    <mergeCell ref="K20:AB20"/>
    <mergeCell ref="AC20:AT20"/>
    <mergeCell ref="AU20:BA20"/>
    <mergeCell ref="BB20:BI20"/>
    <mergeCell ref="BJ20:BW20"/>
    <mergeCell ref="K21:AB21"/>
    <mergeCell ref="AC21:AT21"/>
    <mergeCell ref="AU21:BA21"/>
    <mergeCell ref="BB21:BI21"/>
    <mergeCell ref="BJ21:BW21"/>
    <mergeCell ref="K22:AB22"/>
    <mergeCell ref="AC22:AT22"/>
    <mergeCell ref="AU22:BA22"/>
    <mergeCell ref="BB22:BI22"/>
    <mergeCell ref="BJ22:BW22"/>
    <mergeCell ref="K25:AB25"/>
    <mergeCell ref="AC25:AT25"/>
    <mergeCell ref="AU25:BA25"/>
    <mergeCell ref="BB25:BI25"/>
    <mergeCell ref="BJ25:BW25"/>
    <mergeCell ref="K26:BI26"/>
    <mergeCell ref="BJ26:BW26"/>
    <mergeCell ref="K23:AB23"/>
    <mergeCell ref="AC23:AT23"/>
    <mergeCell ref="AU23:BA23"/>
    <mergeCell ref="BB23:BI23"/>
    <mergeCell ref="BJ23:BW23"/>
    <mergeCell ref="K24:AB24"/>
    <mergeCell ref="AC24:AT24"/>
    <mergeCell ref="AU24:BA24"/>
    <mergeCell ref="BB24:BI24"/>
    <mergeCell ref="BJ24:BW24"/>
    <mergeCell ref="BJ28:BW28"/>
    <mergeCell ref="K29:AB29"/>
    <mergeCell ref="AC29:AT29"/>
    <mergeCell ref="AU29:BA29"/>
    <mergeCell ref="BB29:BI29"/>
    <mergeCell ref="BJ29:BW29"/>
    <mergeCell ref="H27:J30"/>
    <mergeCell ref="K27:AB27"/>
    <mergeCell ref="AC27:AT27"/>
    <mergeCell ref="AU27:BA27"/>
    <mergeCell ref="BB27:BI27"/>
    <mergeCell ref="BJ27:BW27"/>
    <mergeCell ref="K28:AB28"/>
    <mergeCell ref="AC28:AT28"/>
    <mergeCell ref="AU28:BA28"/>
    <mergeCell ref="BB28:BI28"/>
    <mergeCell ref="BJ32:BW32"/>
    <mergeCell ref="K33:AB33"/>
    <mergeCell ref="AC33:AT33"/>
    <mergeCell ref="AU33:BA33"/>
    <mergeCell ref="BB33:BI33"/>
    <mergeCell ref="BJ33:BW33"/>
    <mergeCell ref="K30:BI30"/>
    <mergeCell ref="BJ30:BW30"/>
    <mergeCell ref="H31:BI31"/>
    <mergeCell ref="BJ31:BW31"/>
    <mergeCell ref="H32:J39"/>
    <mergeCell ref="K32:AB32"/>
    <mergeCell ref="AC32:AT32"/>
    <mergeCell ref="AU32:BA32"/>
    <mergeCell ref="BB32:BI32"/>
    <mergeCell ref="K34:AB34"/>
    <mergeCell ref="AC34:AT34"/>
    <mergeCell ref="AU34:BA34"/>
    <mergeCell ref="BB34:BI34"/>
    <mergeCell ref="BJ34:BW34"/>
    <mergeCell ref="K35:AB35"/>
    <mergeCell ref="AC35:AT35"/>
    <mergeCell ref="AU35:BA35"/>
    <mergeCell ref="BB35:BI35"/>
    <mergeCell ref="BJ35:BW35"/>
    <mergeCell ref="K38:AB38"/>
    <mergeCell ref="AC38:AT38"/>
    <mergeCell ref="AU38:BA38"/>
    <mergeCell ref="BB38:BI38"/>
    <mergeCell ref="BJ38:BW38"/>
    <mergeCell ref="K39:BI39"/>
    <mergeCell ref="BJ39:BW39"/>
    <mergeCell ref="K36:AB36"/>
    <mergeCell ref="AC36:AT36"/>
    <mergeCell ref="AU36:BA36"/>
    <mergeCell ref="BB36:BI36"/>
    <mergeCell ref="BJ36:BW36"/>
    <mergeCell ref="K37:AB37"/>
    <mergeCell ref="AC37:AT37"/>
    <mergeCell ref="AU37:BA37"/>
    <mergeCell ref="BB37:BI37"/>
    <mergeCell ref="BJ37:BW37"/>
    <mergeCell ref="E50:G50"/>
    <mergeCell ref="E49:V49"/>
    <mergeCell ref="W49:AJ49"/>
    <mergeCell ref="AK49:AL49"/>
    <mergeCell ref="AM49:BI49"/>
    <mergeCell ref="K42:AB42"/>
    <mergeCell ref="AC42:AT42"/>
    <mergeCell ref="AU42:BA42"/>
    <mergeCell ref="BB42:BI42"/>
    <mergeCell ref="K43:BI43"/>
    <mergeCell ref="E32:G44"/>
    <mergeCell ref="BJ49:BU49"/>
    <mergeCell ref="E45:BI45"/>
    <mergeCell ref="BJ45:BW45"/>
    <mergeCell ref="H40:J43"/>
    <mergeCell ref="K40:AB40"/>
    <mergeCell ref="AC40:AT40"/>
    <mergeCell ref="BJ42:BW42"/>
    <mergeCell ref="BV49:BW49"/>
    <mergeCell ref="BJ43:BW43"/>
    <mergeCell ref="H44:BI44"/>
    <mergeCell ref="BJ44:BW44"/>
    <mergeCell ref="AU40:BA40"/>
    <mergeCell ref="BB40:BI40"/>
    <mergeCell ref="BJ40:BW40"/>
    <mergeCell ref="K41:AB41"/>
    <mergeCell ref="AC41:AT41"/>
    <mergeCell ref="AU41:BA41"/>
    <mergeCell ref="BB41:BI41"/>
    <mergeCell ref="BJ41:BW41"/>
  </mergeCells>
  <phoneticPr fontId="2"/>
  <dataValidations count="1">
    <dataValidation imeMode="off" allowBlank="1" showInputMessage="1" showErrorMessage="1" sqref="AU40:BI42 N7:AD9 AU17:BI25 AU27:BI29 AU32:BI38 BK17:BW48 BJ17:BJ49" xr:uid="{4186AA4C-1ECD-4ACF-B073-876A16454426}"/>
  </dataValidations>
  <printOptions horizontalCentered="1" verticalCentered="1"/>
  <pageMargins left="0" right="0" top="0" bottom="0" header="0.23622047244094491" footer="0.19685039370078741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見積書(補助対象)</vt:lpstr>
      <vt:lpstr>見積書(補助対象外)</vt:lpstr>
      <vt:lpstr>'見積書(補助対象)'!Print_Area</vt:lpstr>
      <vt:lpstr>'見積書(補助対象外)'!Print_Area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j-hayashi</dc:creator>
  <cp:lastModifiedBy>吉田 公</cp:lastModifiedBy>
  <cp:lastPrinted>2023-06-22T05:06:56Z</cp:lastPrinted>
  <dcterms:created xsi:type="dcterms:W3CDTF">2013-03-14T01:42:07Z</dcterms:created>
  <dcterms:modified xsi:type="dcterms:W3CDTF">2024-06-18T09:29:54Z</dcterms:modified>
</cp:coreProperties>
</file>