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80" windowHeight="12375" activeTab="0"/>
  </bookViews>
  <sheets>
    <sheet name="見積書（仮）記入用" sheetId="1" r:id="rId1"/>
    <sheet name="記入見本" sheetId="2" r:id="rId2"/>
  </sheets>
  <definedNames>
    <definedName name="_xlnm.Print_Area" localSheetId="1">'記入見本'!$B$2:$J$48</definedName>
    <definedName name="_xlnm.Print_Area" localSheetId="0">'見積書（仮）記入用'!$B$2:$J$48</definedName>
  </definedNames>
  <calcPr fullCalcOnLoad="1"/>
</workbook>
</file>

<file path=xl/sharedStrings.xml><?xml version="1.0" encoding="utf-8"?>
<sst xmlns="http://schemas.openxmlformats.org/spreadsheetml/2006/main" count="111" uniqueCount="61">
  <si>
    <t>平成　　年　　月　　日</t>
  </si>
  <si>
    <t>販社名　：</t>
  </si>
  <si>
    <t>住　所　：</t>
  </si>
  <si>
    <t>円</t>
  </si>
  <si>
    <t>担当者　：</t>
  </si>
  <si>
    <t>消費税</t>
  </si>
  <si>
    <t>電話番号：</t>
  </si>
  <si>
    <t>納　期　：</t>
  </si>
  <si>
    <t>合　計</t>
  </si>
  <si>
    <t>支払条件：</t>
  </si>
  <si>
    <t>検収翌月末現金支払い</t>
  </si>
  <si>
    <t>見積有効期間：</t>
  </si>
  <si>
    <t>品名・仕様</t>
  </si>
  <si>
    <t>数量</t>
  </si>
  <si>
    <t>単位</t>
  </si>
  <si>
    <t>単価</t>
  </si>
  <si>
    <t>金額</t>
  </si>
  <si>
    <t>別紙２</t>
  </si>
  <si>
    <t>件名：電動フォークリフト導入費</t>
  </si>
  <si>
    <t>見　　積　　書（仮）</t>
  </si>
  <si>
    <t>下記のとおり御見積いたします。</t>
  </si>
  <si>
    <t>総合計</t>
  </si>
  <si>
    <t>ＬＥＶＯフォークリフト販売株式会社</t>
  </si>
  <si>
    <t>東京都新宿区四谷２－１４－８</t>
  </si>
  <si>
    <t>運輸　太朗</t>
  </si>
  <si>
    <t>ハシモト　KBR15   最大荷重1500kg</t>
  </si>
  <si>
    <t>タイヤ後輪ノーパンクタイヤ</t>
  </si>
  <si>
    <t>タイヤ前輪ノーパンクタイヤ</t>
  </si>
  <si>
    <t>バックミラー２ヶHG天井吊下</t>
  </si>
  <si>
    <t>フォークアジャスター油圧両動式</t>
  </si>
  <si>
    <t>前進チャイム</t>
  </si>
  <si>
    <t>台</t>
  </si>
  <si>
    <t>（１）必要な機器、仕様</t>
  </si>
  <si>
    <t>式</t>
  </si>
  <si>
    <t>２．補助対象外</t>
  </si>
  <si>
    <t>納車費用</t>
  </si>
  <si>
    <t>(貸与先：○○△△△株式会社　本社　　分）</t>
  </si>
  <si>
    <t>*一括補水装置</t>
  </si>
  <si>
    <t>*充電ケーブル（５ｍ）</t>
  </si>
  <si>
    <t>１．補助対象(被代替車に同じ)</t>
  </si>
  <si>
    <t>回転フォーク</t>
  </si>
  <si>
    <t>指定色・社名入れ</t>
  </si>
  <si>
    <t>御見積金額</t>
  </si>
  <si>
    <t>円（税抜き）</t>
  </si>
  <si>
    <t>①補助対象　計</t>
  </si>
  <si>
    <t>②補助対象外　計</t>
  </si>
  <si>
    <t>平成　　年　　月　　日まで</t>
  </si>
  <si>
    <t>０３－１２３４－５６７８</t>
  </si>
  <si>
    <t>フォーク長 1,220mm</t>
  </si>
  <si>
    <t>高マスト(3500mm ２段)</t>
  </si>
  <si>
    <t>サイドシフト</t>
  </si>
  <si>
    <t>シートヒーター</t>
  </si>
  <si>
    <t>サスペンションシート</t>
  </si>
  <si>
    <t>※補助金充当予定額は、①補助対象費用の１／３となります。</t>
  </si>
  <si>
    <t>御見積金額</t>
  </si>
  <si>
    <t>(貸与先：　　　　　　　　　　　　　　　　　分）</t>
  </si>
  <si>
    <t>１．補助対象（被代替車に同じ）</t>
  </si>
  <si>
    <t>平成２４年１２月２８日まで</t>
  </si>
  <si>
    <t>平成２４年８月３０日まで</t>
  </si>
  <si>
    <t>平成２４年　△月△△日</t>
  </si>
  <si>
    <t>一般財団法人 環境優良車普及機構　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</si>
</sst>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_ ;[Red]\-#,##0\ "/>
  </numFmts>
  <fonts count="22">
    <font>
      <sz val="11"/>
      <name val="ＭＳ Ｐゴシック"/>
      <family val="3"/>
    </font>
    <font>
      <sz val="12"/>
      <name val="ＭＳ Ｐゴシック"/>
      <family val="3"/>
    </font>
    <font>
      <sz val="6"/>
      <name val="ＭＳ Ｐゴシック"/>
      <family val="3"/>
    </font>
    <font>
      <sz val="11"/>
      <name val="ＭＳ ゴシック"/>
      <family val="3"/>
    </font>
    <font>
      <b/>
      <sz val="11"/>
      <name val="ＭＳ Ｐゴシック"/>
      <family val="3"/>
    </font>
    <font>
      <sz val="14"/>
      <name val="ＭＳ ゴシック"/>
      <family val="3"/>
    </font>
    <font>
      <sz val="18"/>
      <name val="ＭＳ Ｐゴシック"/>
      <family val="3"/>
    </font>
    <font>
      <u val="single"/>
      <sz val="11"/>
      <color indexed="12"/>
      <name val="ＭＳ Ｐゴシック"/>
      <family val="3"/>
    </font>
    <font>
      <u val="single"/>
      <sz val="11"/>
      <color indexed="36"/>
      <name val="ＭＳ Ｐゴシック"/>
      <family val="3"/>
    </font>
    <font>
      <sz val="11"/>
      <color indexed="55"/>
      <name val="ＭＳ Ｐゴシック"/>
      <family val="3"/>
    </font>
    <font>
      <sz val="12"/>
      <name val="ＭＳ ゴシック"/>
      <family val="3"/>
    </font>
    <font>
      <sz val="11"/>
      <color indexed="10"/>
      <name val="ＭＳ Ｐゴシック"/>
      <family val="3"/>
    </font>
    <font>
      <b/>
      <sz val="11"/>
      <color indexed="10"/>
      <name val="ＭＳ Ｐゴシック"/>
      <family val="3"/>
    </font>
    <font>
      <sz val="14"/>
      <color indexed="10"/>
      <name val="ＭＳ ゴシック"/>
      <family val="3"/>
    </font>
    <font>
      <sz val="11"/>
      <color indexed="10"/>
      <name val="ＭＳ ゴシック"/>
      <family val="3"/>
    </font>
    <font>
      <sz val="12"/>
      <color indexed="10"/>
      <name val="ＭＳ ゴシック"/>
      <family val="3"/>
    </font>
    <font>
      <sz val="11"/>
      <color indexed="12"/>
      <name val="ＭＳ ゴシック"/>
      <family val="3"/>
    </font>
    <font>
      <b/>
      <sz val="12"/>
      <name val="ＭＳ ゴシック"/>
      <family val="3"/>
    </font>
    <font>
      <b/>
      <sz val="12"/>
      <color indexed="10"/>
      <name val="ＭＳ ゴシック"/>
      <family val="3"/>
    </font>
    <font>
      <b/>
      <sz val="20"/>
      <name val="ＭＳ ゴシック"/>
      <family val="3"/>
    </font>
    <font>
      <sz val="10"/>
      <name val="ＭＳ Ｐゴシック"/>
      <family val="3"/>
    </font>
    <font>
      <sz val="10"/>
      <name val="ＭＳ ゴシック"/>
      <family val="3"/>
    </font>
  </fonts>
  <fills count="3">
    <fill>
      <patternFill/>
    </fill>
    <fill>
      <patternFill patternType="gray125"/>
    </fill>
    <fill>
      <patternFill patternType="solid">
        <fgColor indexed="43"/>
        <bgColor indexed="64"/>
      </patternFill>
    </fill>
  </fills>
  <borders count="4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style="thin"/>
      <right>
        <color indexed="63"/>
      </right>
      <top style="medium"/>
      <bottom style="thin"/>
    </border>
    <border>
      <left style="thin"/>
      <right>
        <color indexed="63"/>
      </right>
      <top style="thin"/>
      <bottom style="thin"/>
    </border>
    <border>
      <left style="thin"/>
      <right style="thin"/>
      <top>
        <color indexed="63"/>
      </top>
      <bottom style="thin"/>
    </border>
    <border>
      <left style="thin"/>
      <right style="thin"/>
      <top style="medium"/>
      <bottom style="thin"/>
    </border>
    <border>
      <left style="thin"/>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style="medium"/>
      <bottom style="medium"/>
    </border>
    <border>
      <left style="medium"/>
      <right style="thin"/>
      <top>
        <color indexed="63"/>
      </top>
      <bottom style="medium"/>
    </border>
    <border>
      <left style="thin"/>
      <right style="thin"/>
      <top style="thin"/>
      <bottom>
        <color indexed="63"/>
      </bottom>
    </border>
    <border>
      <left>
        <color indexed="63"/>
      </left>
      <right>
        <color indexed="63"/>
      </right>
      <top style="thin"/>
      <bottom>
        <color indexed="63"/>
      </bottom>
    </border>
    <border>
      <left style="thin"/>
      <right style="medium"/>
      <top style="medium"/>
      <bottom style="medium"/>
    </border>
    <border>
      <left style="medium"/>
      <right style="thin"/>
      <top>
        <color indexed="63"/>
      </top>
      <bottom style="thin"/>
    </border>
    <border>
      <left>
        <color indexed="63"/>
      </left>
      <right style="thin"/>
      <top style="medium"/>
      <bottom style="medium"/>
    </border>
    <border>
      <left>
        <color indexed="63"/>
      </left>
      <right style="medium"/>
      <top style="thin"/>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style="medium"/>
    </border>
    <border>
      <left style="medium"/>
      <right style="thin"/>
      <top style="thin"/>
      <bottom>
        <color indexed="63"/>
      </bottom>
    </border>
    <border>
      <left>
        <color indexed="63"/>
      </left>
      <right style="medium"/>
      <top style="thin"/>
      <bottom>
        <color indexed="63"/>
      </bottom>
    </border>
    <border>
      <left style="medium"/>
      <right style="thin"/>
      <top style="thin"/>
      <bottom style="thin"/>
    </border>
    <border>
      <left>
        <color indexed="63"/>
      </left>
      <right style="thin"/>
      <top>
        <color indexed="63"/>
      </top>
      <bottom style="thin"/>
    </border>
    <border>
      <left style="thin"/>
      <right style="medium"/>
      <top>
        <color indexed="63"/>
      </top>
      <bottom style="thin"/>
    </border>
    <border>
      <left style="medium"/>
      <right style="thin"/>
      <top style="medium"/>
      <bottom style="thin"/>
    </border>
    <border>
      <left>
        <color indexed="63"/>
      </left>
      <right style="medium"/>
      <top>
        <color indexed="63"/>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209">
    <xf numFmtId="0" fontId="0" fillId="0" borderId="0" xfId="0" applyAlignment="1">
      <alignment vertical="center"/>
    </xf>
    <xf numFmtId="0" fontId="3" fillId="0" borderId="1" xfId="0" applyFont="1" applyBorder="1" applyAlignment="1">
      <alignment horizontal="right" vertical="center"/>
    </xf>
    <xf numFmtId="0" fontId="1" fillId="0" borderId="0" xfId="0" applyFont="1" applyAlignment="1">
      <alignment vertical="center"/>
    </xf>
    <xf numFmtId="0" fontId="3" fillId="0" borderId="2" xfId="0" applyFont="1" applyBorder="1" applyAlignment="1">
      <alignment horizontal="right" vertical="center"/>
    </xf>
    <xf numFmtId="0" fontId="1" fillId="0" borderId="0" xfId="0" applyFont="1" applyAlignment="1">
      <alignment horizontal="distributed" vertical="center"/>
    </xf>
    <xf numFmtId="0" fontId="0" fillId="0" borderId="0" xfId="0" applyBorder="1" applyAlignment="1">
      <alignment vertical="center"/>
    </xf>
    <xf numFmtId="0" fontId="4" fillId="0" borderId="0" xfId="0" applyFont="1" applyAlignment="1">
      <alignment horizontal="left" vertical="center" indent="1" shrinkToFit="1"/>
    </xf>
    <xf numFmtId="0" fontId="0" fillId="0" borderId="0" xfId="0" applyFill="1" applyBorder="1" applyAlignment="1">
      <alignment vertical="center"/>
    </xf>
    <xf numFmtId="38" fontId="5" fillId="0" borderId="0" xfId="17" applyFont="1" applyFill="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3" fillId="0" borderId="6" xfId="0" applyFont="1" applyBorder="1" applyAlignment="1">
      <alignment horizontal="center" vertical="center"/>
    </xf>
    <xf numFmtId="38" fontId="15" fillId="0" borderId="7" xfId="17" applyFont="1" applyBorder="1" applyAlignment="1">
      <alignment horizontal="right" vertical="center"/>
    </xf>
    <xf numFmtId="38" fontId="15" fillId="0" borderId="2" xfId="17" applyFont="1" applyBorder="1" applyAlignment="1">
      <alignment horizontal="right" vertical="center"/>
    </xf>
    <xf numFmtId="38" fontId="15" fillId="0" borderId="8" xfId="17" applyFont="1" applyBorder="1" applyAlignment="1">
      <alignment horizontal="right" vertical="center"/>
    </xf>
    <xf numFmtId="0" fontId="11" fillId="0" borderId="9" xfId="0" applyFont="1" applyBorder="1" applyAlignment="1">
      <alignment horizontal="center" vertical="center"/>
    </xf>
    <xf numFmtId="38" fontId="15" fillId="0" borderId="1" xfId="17" applyFont="1" applyBorder="1" applyAlignment="1">
      <alignment horizontal="right" vertical="center"/>
    </xf>
    <xf numFmtId="38" fontId="11" fillId="2" borderId="10" xfId="17" applyFont="1" applyFill="1" applyBorder="1" applyAlignment="1">
      <alignment horizontal="center" vertical="center"/>
    </xf>
    <xf numFmtId="0" fontId="11" fillId="2" borderId="10" xfId="0" applyFont="1" applyFill="1" applyBorder="1" applyAlignment="1">
      <alignment horizontal="center" vertical="center"/>
    </xf>
    <xf numFmtId="38" fontId="11" fillId="2" borderId="11" xfId="17" applyFont="1" applyFill="1" applyBorder="1" applyAlignment="1">
      <alignment horizontal="center" vertical="center"/>
    </xf>
    <xf numFmtId="0" fontId="11" fillId="2" borderId="11" xfId="0" applyFont="1" applyFill="1" applyBorder="1" applyAlignment="1">
      <alignment horizontal="center" vertical="center"/>
    </xf>
    <xf numFmtId="38" fontId="13" fillId="0" borderId="12" xfId="17" applyFont="1"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38" fontId="13" fillId="0" borderId="15" xfId="17" applyFont="1"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38" fontId="13" fillId="0" borderId="5" xfId="17" applyFont="1"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21" fillId="0" borderId="0" xfId="0" applyFont="1" applyFill="1" applyBorder="1" applyAlignment="1">
      <alignment horizontal="left" vertical="center" indent="1" shrinkToFit="1"/>
    </xf>
    <xf numFmtId="0" fontId="3" fillId="0" borderId="0" xfId="0" applyFont="1" applyAlignment="1">
      <alignment vertical="center"/>
    </xf>
    <xf numFmtId="0" fontId="3" fillId="0" borderId="0" xfId="0" applyFont="1" applyBorder="1" applyAlignment="1">
      <alignment horizontal="left" vertical="center" shrinkToFit="1"/>
    </xf>
    <xf numFmtId="38" fontId="15" fillId="0" borderId="0" xfId="17" applyFont="1" applyFill="1" applyBorder="1" applyAlignment="1">
      <alignment vertical="center"/>
    </xf>
    <xf numFmtId="0" fontId="0" fillId="0" borderId="0" xfId="0" applyFont="1" applyFill="1" applyBorder="1" applyAlignment="1">
      <alignment vertical="center"/>
    </xf>
    <xf numFmtId="0" fontId="3" fillId="0" borderId="0" xfId="0" applyFont="1" applyFill="1" applyBorder="1" applyAlignment="1">
      <alignment horizontal="left" vertical="center" shrinkToFit="1"/>
    </xf>
    <xf numFmtId="0" fontId="3" fillId="0" borderId="20" xfId="0" applyFont="1" applyFill="1" applyBorder="1" applyAlignment="1">
      <alignment horizontal="left" vertical="center" indent="1" shrinkToFit="1"/>
    </xf>
    <xf numFmtId="0" fontId="3" fillId="0" borderId="21" xfId="0" applyFont="1" applyFill="1" applyBorder="1" applyAlignment="1">
      <alignment horizontal="left" vertical="center" indent="1" shrinkToFit="1"/>
    </xf>
    <xf numFmtId="0" fontId="3" fillId="0" borderId="22" xfId="0" applyFont="1" applyFill="1" applyBorder="1" applyAlignment="1">
      <alignment horizontal="left" vertical="center" indent="1" shrinkToFit="1"/>
    </xf>
    <xf numFmtId="38" fontId="5" fillId="0" borderId="12" xfId="17"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38" fontId="5" fillId="0" borderId="5" xfId="17"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38" fontId="5" fillId="0" borderId="15" xfId="17"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38" fontId="10" fillId="0" borderId="0" xfId="17" applyFont="1" applyFill="1" applyBorder="1" applyAlignment="1">
      <alignment vertical="center"/>
    </xf>
    <xf numFmtId="0" fontId="1" fillId="0" borderId="11" xfId="0" applyFont="1" applyFill="1" applyBorder="1" applyAlignment="1">
      <alignment horizontal="center" vertical="center"/>
    </xf>
    <xf numFmtId="0" fontId="0"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left" vertical="center" indent="1" shrinkToFit="1"/>
    </xf>
    <xf numFmtId="0" fontId="3" fillId="0" borderId="1" xfId="0" applyFont="1" applyFill="1" applyBorder="1" applyAlignment="1">
      <alignment horizontal="right" vertical="center"/>
    </xf>
    <xf numFmtId="0" fontId="1" fillId="0" borderId="0" xfId="0" applyFont="1" applyFill="1" applyAlignment="1">
      <alignment vertical="center"/>
    </xf>
    <xf numFmtId="0" fontId="3" fillId="0" borderId="2" xfId="0" applyFont="1" applyFill="1" applyBorder="1" applyAlignment="1">
      <alignment horizontal="right" vertical="center"/>
    </xf>
    <xf numFmtId="0" fontId="1" fillId="0" borderId="0" xfId="0" applyFont="1" applyFill="1" applyAlignment="1">
      <alignment horizontal="distributed" vertical="center"/>
    </xf>
    <xf numFmtId="0" fontId="0" fillId="0" borderId="0" xfId="0" applyFont="1" applyFill="1" applyBorder="1" applyAlignment="1">
      <alignment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38" fontId="0" fillId="0" borderId="10" xfId="17" applyFont="1" applyFill="1" applyBorder="1" applyAlignment="1">
      <alignment horizontal="center" vertical="center"/>
    </xf>
    <xf numFmtId="0" fontId="0" fillId="0" borderId="10" xfId="0" applyFont="1" applyFill="1" applyBorder="1" applyAlignment="1">
      <alignment horizontal="center" vertical="center"/>
    </xf>
    <xf numFmtId="38" fontId="10" fillId="0" borderId="7" xfId="17" applyFont="1" applyFill="1" applyBorder="1" applyAlignment="1">
      <alignment horizontal="right" vertical="center"/>
    </xf>
    <xf numFmtId="38" fontId="10" fillId="0" borderId="2" xfId="17" applyFont="1" applyFill="1" applyBorder="1" applyAlignment="1">
      <alignment horizontal="right" vertical="center"/>
    </xf>
    <xf numFmtId="38" fontId="0" fillId="0" borderId="11" xfId="17" applyFont="1" applyFill="1" applyBorder="1" applyAlignment="1">
      <alignment horizontal="center" vertical="center"/>
    </xf>
    <xf numFmtId="0" fontId="0" fillId="0" borderId="11" xfId="0" applyFont="1" applyFill="1" applyBorder="1" applyAlignment="1">
      <alignment horizontal="center" vertical="center"/>
    </xf>
    <xf numFmtId="38" fontId="10" fillId="0" borderId="8" xfId="17" applyFont="1" applyFill="1" applyBorder="1" applyAlignment="1">
      <alignment horizontal="right" vertical="center"/>
    </xf>
    <xf numFmtId="0" fontId="0" fillId="0" borderId="9" xfId="0" applyFont="1" applyFill="1" applyBorder="1" applyAlignment="1">
      <alignment horizontal="center" vertical="center"/>
    </xf>
    <xf numFmtId="38" fontId="10" fillId="0" borderId="1" xfId="17" applyFont="1" applyFill="1" applyBorder="1" applyAlignment="1">
      <alignment horizontal="right" vertic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0" xfId="0" applyFont="1" applyFill="1" applyAlignment="1">
      <alignment vertical="center"/>
    </xf>
    <xf numFmtId="38" fontId="0" fillId="0" borderId="23" xfId="17" applyFont="1" applyFill="1" applyBorder="1" applyAlignment="1">
      <alignment horizontal="center" vertical="center"/>
    </xf>
    <xf numFmtId="0" fontId="0" fillId="0" borderId="23" xfId="0" applyFont="1" applyFill="1" applyBorder="1" applyAlignment="1">
      <alignment horizontal="center" vertical="center"/>
    </xf>
    <xf numFmtId="38" fontId="10" fillId="0" borderId="24" xfId="17" applyFont="1" applyFill="1" applyBorder="1" applyAlignment="1">
      <alignment horizontal="right" vertical="center"/>
    </xf>
    <xf numFmtId="38" fontId="0" fillId="0" borderId="4" xfId="17" applyFont="1" applyFill="1" applyBorder="1" applyAlignment="1">
      <alignment horizontal="center" vertical="center"/>
    </xf>
    <xf numFmtId="38" fontId="10" fillId="0" borderId="18" xfId="17" applyFont="1" applyFill="1" applyBorder="1" applyAlignment="1">
      <alignment horizontal="right" vertical="center"/>
    </xf>
    <xf numFmtId="38" fontId="11" fillId="2" borderId="23" xfId="17" applyFont="1" applyFill="1" applyBorder="1" applyAlignment="1">
      <alignment horizontal="center" vertical="center"/>
    </xf>
    <xf numFmtId="0" fontId="11" fillId="2" borderId="23" xfId="0" applyFont="1" applyFill="1" applyBorder="1" applyAlignment="1">
      <alignment horizontal="center" vertical="center"/>
    </xf>
    <xf numFmtId="38" fontId="15" fillId="0" borderId="24" xfId="17" applyFont="1" applyBorder="1" applyAlignment="1">
      <alignment horizontal="right" vertical="center"/>
    </xf>
    <xf numFmtId="0" fontId="11" fillId="0" borderId="4" xfId="0" applyFont="1" applyBorder="1" applyAlignment="1">
      <alignment horizontal="center" vertical="center"/>
    </xf>
    <xf numFmtId="38" fontId="15" fillId="0" borderId="18" xfId="17" applyFont="1" applyBorder="1" applyAlignment="1">
      <alignment horizontal="right" vertical="center"/>
    </xf>
    <xf numFmtId="38" fontId="11" fillId="0" borderId="4" xfId="17" applyFont="1" applyBorder="1" applyAlignment="1">
      <alignment horizontal="center" vertical="center"/>
    </xf>
    <xf numFmtId="0" fontId="1" fillId="0" borderId="0" xfId="0" applyFont="1" applyFill="1" applyBorder="1" applyAlignment="1">
      <alignment horizontal="center" vertical="center"/>
    </xf>
    <xf numFmtId="38" fontId="10" fillId="0" borderId="25" xfId="17" applyFont="1" applyFill="1" applyBorder="1" applyAlignment="1">
      <alignment horizontal="right" vertical="center"/>
    </xf>
    <xf numFmtId="0" fontId="0" fillId="0" borderId="26" xfId="0" applyFont="1" applyFill="1" applyBorder="1" applyAlignment="1">
      <alignment vertical="center" shrinkToFit="1"/>
    </xf>
    <xf numFmtId="38" fontId="10" fillId="0" borderId="27" xfId="17" applyFont="1" applyFill="1" applyBorder="1" applyAlignment="1">
      <alignment horizontal="right" vertical="center"/>
    </xf>
    <xf numFmtId="38" fontId="10" fillId="0" borderId="2" xfId="17" applyFont="1" applyFill="1" applyBorder="1" applyAlignment="1">
      <alignment horizontal="right" vertical="center"/>
    </xf>
    <xf numFmtId="38" fontId="10" fillId="0" borderId="28" xfId="17" applyFont="1" applyFill="1" applyBorder="1" applyAlignment="1">
      <alignment horizontal="right" vertical="center"/>
    </xf>
    <xf numFmtId="0" fontId="0" fillId="0" borderId="11" xfId="0" applyFont="1" applyFill="1" applyBorder="1" applyAlignment="1">
      <alignment horizontal="left" vertical="center" indent="1" shrinkToFit="1"/>
    </xf>
    <xf numFmtId="38" fontId="10" fillId="0" borderId="11" xfId="17" applyFont="1" applyFill="1" applyBorder="1" applyAlignment="1">
      <alignment horizontal="right" vertical="center"/>
    </xf>
    <xf numFmtId="0" fontId="3" fillId="0" borderId="29" xfId="0" applyFont="1" applyFill="1" applyBorder="1" applyAlignment="1">
      <alignment horizontal="left" vertical="center" indent="4"/>
    </xf>
    <xf numFmtId="0" fontId="0" fillId="0" borderId="6" xfId="0" applyFont="1" applyFill="1" applyBorder="1" applyAlignment="1">
      <alignment vertical="center"/>
    </xf>
    <xf numFmtId="0" fontId="0" fillId="0" borderId="30" xfId="0" applyFont="1" applyFill="1" applyBorder="1" applyAlignment="1">
      <alignment vertical="center"/>
    </xf>
    <xf numFmtId="0" fontId="3" fillId="0" borderId="31" xfId="0" applyFont="1" applyFill="1" applyBorder="1" applyAlignment="1">
      <alignment horizontal="left" vertical="center" indent="4"/>
    </xf>
    <xf numFmtId="0" fontId="0" fillId="0" borderId="2" xfId="0" applyFont="1" applyFill="1" applyBorder="1" applyAlignment="1">
      <alignment vertical="center"/>
    </xf>
    <xf numFmtId="0" fontId="0" fillId="0" borderId="32" xfId="0" applyFont="1" applyFill="1" applyBorder="1" applyAlignment="1">
      <alignment vertical="center"/>
    </xf>
    <xf numFmtId="0" fontId="3" fillId="0" borderId="33" xfId="0" applyFont="1" applyFill="1" applyBorder="1" applyAlignment="1">
      <alignment horizontal="left" vertical="center" indent="4"/>
    </xf>
    <xf numFmtId="0" fontId="0" fillId="0" borderId="3" xfId="0" applyFont="1" applyFill="1" applyBorder="1" applyAlignment="1">
      <alignment vertical="center"/>
    </xf>
    <xf numFmtId="0" fontId="0" fillId="0" borderId="34" xfId="0" applyFont="1" applyFill="1" applyBorder="1" applyAlignment="1">
      <alignment vertical="center"/>
    </xf>
    <xf numFmtId="38" fontId="10" fillId="0" borderId="30" xfId="17" applyFont="1" applyFill="1" applyBorder="1" applyAlignment="1">
      <alignment horizontal="right" vertical="center"/>
    </xf>
    <xf numFmtId="38" fontId="10" fillId="0" borderId="35" xfId="17" applyFont="1" applyFill="1" applyBorder="1" applyAlignment="1">
      <alignment horizontal="right" vertical="center"/>
    </xf>
    <xf numFmtId="38" fontId="10" fillId="0" borderId="32" xfId="17" applyFont="1" applyFill="1" applyBorder="1" applyAlignment="1">
      <alignment horizontal="right" vertical="center"/>
    </xf>
    <xf numFmtId="38" fontId="10" fillId="0" borderId="36" xfId="17" applyFont="1" applyFill="1" applyBorder="1" applyAlignment="1">
      <alignment horizontal="right" vertical="center"/>
    </xf>
    <xf numFmtId="38" fontId="10" fillId="0" borderId="34" xfId="17" applyFont="1" applyFill="1" applyBorder="1" applyAlignment="1">
      <alignment horizontal="right" vertical="center"/>
    </xf>
    <xf numFmtId="38" fontId="10" fillId="0" borderId="37" xfId="17" applyFont="1" applyFill="1" applyBorder="1" applyAlignment="1">
      <alignment horizontal="right" vertical="center"/>
    </xf>
    <xf numFmtId="0" fontId="0" fillId="0" borderId="38" xfId="0" applyFont="1" applyFill="1" applyBorder="1" applyAlignment="1">
      <alignment horizontal="right" vertical="center" shrinkToFit="1"/>
    </xf>
    <xf numFmtId="0" fontId="0" fillId="0" borderId="27" xfId="0" applyFont="1" applyFill="1" applyBorder="1" applyAlignment="1">
      <alignment horizontal="right" vertical="center" shrinkToFit="1"/>
    </xf>
    <xf numFmtId="38" fontId="10" fillId="0" borderId="4" xfId="17" applyFont="1" applyFill="1" applyBorder="1" applyAlignment="1">
      <alignment horizontal="right" vertical="center"/>
    </xf>
    <xf numFmtId="38" fontId="10" fillId="0" borderId="18" xfId="17" applyFont="1" applyFill="1" applyBorder="1" applyAlignment="1">
      <alignment horizontal="right" vertical="center"/>
    </xf>
    <xf numFmtId="38" fontId="10" fillId="0" borderId="19" xfId="17" applyFont="1" applyFill="1" applyBorder="1" applyAlignment="1">
      <alignment horizontal="right" vertical="center"/>
    </xf>
    <xf numFmtId="0" fontId="0" fillId="0" borderId="39" xfId="0" applyFont="1" applyFill="1" applyBorder="1" applyAlignment="1">
      <alignment horizontal="left" vertical="center" indent="1" shrinkToFit="1"/>
    </xf>
    <xf numFmtId="0" fontId="0" fillId="0" borderId="23" xfId="0" applyFont="1" applyFill="1" applyBorder="1" applyAlignment="1">
      <alignment horizontal="left" vertical="center" indent="1" shrinkToFit="1"/>
    </xf>
    <xf numFmtId="38" fontId="10" fillId="0" borderId="23" xfId="17" applyFont="1" applyFill="1" applyBorder="1" applyAlignment="1">
      <alignment horizontal="right" vertical="center"/>
    </xf>
    <xf numFmtId="38" fontId="10" fillId="0" borderId="24" xfId="17" applyFont="1" applyFill="1" applyBorder="1" applyAlignment="1">
      <alignment horizontal="right" vertical="center"/>
    </xf>
    <xf numFmtId="38" fontId="10" fillId="0" borderId="40" xfId="17" applyFont="1" applyFill="1" applyBorder="1" applyAlignment="1">
      <alignment horizontal="right" vertical="center"/>
    </xf>
    <xf numFmtId="0" fontId="0" fillId="0" borderId="41" xfId="0" applyFont="1" applyFill="1" applyBorder="1" applyAlignment="1">
      <alignment horizontal="left" vertical="center" indent="1" shrinkToFit="1"/>
    </xf>
    <xf numFmtId="0" fontId="0" fillId="0" borderId="9" xfId="0" applyFont="1" applyFill="1" applyBorder="1" applyAlignment="1">
      <alignment vertical="center" shrinkToFit="1"/>
    </xf>
    <xf numFmtId="38" fontId="10" fillId="0" borderId="9" xfId="17" applyFont="1" applyFill="1" applyBorder="1" applyAlignment="1">
      <alignment horizontal="right" vertical="center"/>
    </xf>
    <xf numFmtId="38" fontId="10" fillId="0" borderId="42" xfId="17" applyFont="1" applyFill="1" applyBorder="1" applyAlignment="1">
      <alignment horizontal="right" vertical="center"/>
    </xf>
    <xf numFmtId="38" fontId="10" fillId="0" borderId="43" xfId="17" applyFont="1" applyFill="1" applyBorder="1" applyAlignment="1">
      <alignment horizontal="right" vertical="center"/>
    </xf>
    <xf numFmtId="0" fontId="0" fillId="0" borderId="31" xfId="0" applyFont="1" applyFill="1" applyBorder="1" applyAlignment="1">
      <alignment horizontal="left" vertical="center" indent="1"/>
    </xf>
    <xf numFmtId="0" fontId="0" fillId="0" borderId="32" xfId="0" applyFont="1" applyFill="1" applyBorder="1" applyAlignment="1">
      <alignment horizontal="left" vertical="center" indent="1"/>
    </xf>
    <xf numFmtId="0" fontId="0" fillId="0" borderId="3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4" xfId="0" applyFont="1" applyFill="1" applyBorder="1" applyAlignment="1">
      <alignment vertical="center" shrinkToFit="1"/>
    </xf>
    <xf numFmtId="0" fontId="0" fillId="0" borderId="10" xfId="0" applyFont="1" applyFill="1" applyBorder="1" applyAlignment="1">
      <alignment vertical="center" shrinkToFit="1"/>
    </xf>
    <xf numFmtId="38" fontId="10" fillId="0" borderId="10" xfId="17" applyFont="1" applyFill="1" applyBorder="1" applyAlignment="1">
      <alignment horizontal="right" vertical="center"/>
    </xf>
    <xf numFmtId="0" fontId="0" fillId="0" borderId="1" xfId="0" applyFont="1" applyFill="1" applyBorder="1" applyAlignment="1">
      <alignment horizontal="left" vertical="center" shrinkToFit="1"/>
    </xf>
    <xf numFmtId="0" fontId="0" fillId="0" borderId="2" xfId="0" applyFont="1" applyFill="1" applyBorder="1" applyAlignment="1">
      <alignment horizontal="left" vertical="center" shrinkToFit="1"/>
    </xf>
    <xf numFmtId="0" fontId="3" fillId="0" borderId="0" xfId="0" applyFont="1" applyFill="1" applyAlignment="1">
      <alignment horizontal="left" vertical="center" indent="1" shrinkToFit="1"/>
    </xf>
    <xf numFmtId="0" fontId="6" fillId="0" borderId="0" xfId="0" applyFont="1" applyFill="1" applyAlignment="1">
      <alignment horizontal="center" vertical="center"/>
    </xf>
    <xf numFmtId="0" fontId="3" fillId="0" borderId="0" xfId="0" applyFont="1" applyFill="1" applyAlignment="1">
      <alignment horizontal="right" vertical="center"/>
    </xf>
    <xf numFmtId="0" fontId="5" fillId="0" borderId="0" xfId="0" applyFont="1" applyFill="1" applyAlignment="1">
      <alignment horizontal="left" vertical="center"/>
    </xf>
    <xf numFmtId="0" fontId="0" fillId="0" borderId="41" xfId="0" applyFont="1" applyFill="1" applyBorder="1" applyAlignment="1">
      <alignment vertical="center" shrinkToFit="1"/>
    </xf>
    <xf numFmtId="0" fontId="0" fillId="0" borderId="11" xfId="0" applyFont="1" applyFill="1" applyBorder="1" applyAlignment="1">
      <alignment vertical="center" shrinkToFit="1"/>
    </xf>
    <xf numFmtId="0" fontId="20" fillId="0" borderId="13" xfId="0" applyFont="1" applyFill="1" applyBorder="1" applyAlignment="1">
      <alignment horizontal="left" vertical="top" wrapText="1"/>
    </xf>
    <xf numFmtId="0" fontId="20" fillId="0" borderId="14" xfId="0" applyFont="1" applyFill="1" applyBorder="1" applyAlignment="1">
      <alignment vertical="center"/>
    </xf>
    <xf numFmtId="0" fontId="20" fillId="0" borderId="0" xfId="0" applyFont="1" applyFill="1" applyAlignment="1">
      <alignment vertical="center"/>
    </xf>
    <xf numFmtId="0" fontId="20" fillId="0" borderId="45" xfId="0" applyFont="1" applyFill="1" applyBorder="1" applyAlignment="1">
      <alignment vertical="center"/>
    </xf>
    <xf numFmtId="0" fontId="3" fillId="0" borderId="2" xfId="0" applyFont="1" applyFill="1" applyBorder="1" applyAlignment="1">
      <alignment horizontal="left" vertical="center" shrinkToFit="1"/>
    </xf>
    <xf numFmtId="49" fontId="3" fillId="0" borderId="2" xfId="0" applyNumberFormat="1" applyFont="1" applyFill="1" applyBorder="1" applyAlignment="1">
      <alignment horizontal="left" vertical="center" shrinkToFit="1"/>
    </xf>
    <xf numFmtId="0" fontId="11" fillId="2" borderId="41" xfId="0" applyFont="1" applyFill="1" applyBorder="1" applyAlignment="1">
      <alignment horizontal="left" vertical="center" indent="1" shrinkToFit="1"/>
    </xf>
    <xf numFmtId="0" fontId="11" fillId="2" borderId="11" xfId="0" applyFont="1" applyFill="1" applyBorder="1" applyAlignment="1">
      <alignment horizontal="left" vertical="center" indent="1" shrinkToFit="1"/>
    </xf>
    <xf numFmtId="38" fontId="15" fillId="2" borderId="11" xfId="17" applyFont="1" applyFill="1" applyBorder="1" applyAlignment="1">
      <alignment horizontal="right" vertical="center"/>
    </xf>
    <xf numFmtId="38" fontId="15" fillId="0" borderId="2" xfId="17" applyFont="1" applyBorder="1" applyAlignment="1">
      <alignment horizontal="right" vertical="center"/>
    </xf>
    <xf numFmtId="38" fontId="15" fillId="0" borderId="28" xfId="17" applyFont="1" applyBorder="1" applyAlignment="1">
      <alignment horizontal="right" vertical="center"/>
    </xf>
    <xf numFmtId="0" fontId="11" fillId="2" borderId="39" xfId="0" applyFont="1" applyFill="1" applyBorder="1" applyAlignment="1">
      <alignment horizontal="left" vertical="center" indent="1" shrinkToFit="1"/>
    </xf>
    <xf numFmtId="0" fontId="11" fillId="2" borderId="23" xfId="0" applyFont="1" applyFill="1" applyBorder="1" applyAlignment="1">
      <alignment horizontal="left" vertical="center" indent="1" shrinkToFit="1"/>
    </xf>
    <xf numFmtId="38" fontId="15" fillId="2" borderId="23" xfId="17" applyFont="1" applyFill="1" applyBorder="1" applyAlignment="1">
      <alignment horizontal="right" vertical="center"/>
    </xf>
    <xf numFmtId="38" fontId="15" fillId="0" borderId="24" xfId="17" applyFont="1" applyBorder="1" applyAlignment="1">
      <alignment horizontal="right" vertical="center"/>
    </xf>
    <xf numFmtId="38" fontId="15" fillId="0" borderId="40" xfId="17" applyFont="1" applyBorder="1" applyAlignment="1">
      <alignment horizontal="right" vertical="center"/>
    </xf>
    <xf numFmtId="0" fontId="14" fillId="2" borderId="2" xfId="0" applyFont="1" applyFill="1" applyBorder="1" applyAlignment="1">
      <alignment horizontal="left" vertical="center" shrinkToFit="1"/>
    </xf>
    <xf numFmtId="49" fontId="14" fillId="2" borderId="2" xfId="0" applyNumberFormat="1" applyFont="1" applyFill="1" applyBorder="1" applyAlignment="1">
      <alignment horizontal="left" vertical="center" shrinkToFit="1"/>
    </xf>
    <xf numFmtId="0" fontId="20" fillId="0" borderId="13" xfId="0" applyFont="1" applyBorder="1" applyAlignment="1">
      <alignment horizontal="left" vertical="top" wrapText="1"/>
    </xf>
    <xf numFmtId="0" fontId="20" fillId="0" borderId="14" xfId="0" applyFont="1" applyBorder="1" applyAlignment="1">
      <alignment vertical="center"/>
    </xf>
    <xf numFmtId="0" fontId="20" fillId="0" borderId="0" xfId="0" applyFont="1" applyAlignment="1">
      <alignment vertical="center"/>
    </xf>
    <xf numFmtId="0" fontId="20" fillId="0" borderId="45" xfId="0" applyFont="1" applyBorder="1" applyAlignment="1">
      <alignment vertical="center"/>
    </xf>
    <xf numFmtId="0" fontId="11" fillId="2" borderId="2" xfId="0" applyFont="1" applyFill="1" applyBorder="1" applyAlignment="1">
      <alignment horizontal="left" vertical="center" shrinkToFit="1"/>
    </xf>
    <xf numFmtId="0" fontId="11" fillId="2" borderId="31" xfId="0" applyFont="1" applyFill="1" applyBorder="1" applyAlignment="1">
      <alignment horizontal="left" vertical="center" indent="1"/>
    </xf>
    <xf numFmtId="0" fontId="11" fillId="2" borderId="32" xfId="0" applyFont="1" applyFill="1" applyBorder="1" applyAlignment="1">
      <alignment horizontal="left" vertical="center" indent="1"/>
    </xf>
    <xf numFmtId="0" fontId="11" fillId="2" borderId="41" xfId="0" applyFont="1" applyFill="1" applyBorder="1" applyAlignment="1">
      <alignment vertical="center" shrinkToFit="1"/>
    </xf>
    <xf numFmtId="0" fontId="11" fillId="2" borderId="11" xfId="0" applyFont="1" applyFill="1" applyBorder="1" applyAlignment="1">
      <alignment vertical="center" shrinkToFit="1"/>
    </xf>
    <xf numFmtId="0" fontId="0" fillId="0" borderId="1" xfId="0" applyBorder="1" applyAlignment="1">
      <alignment horizontal="left" vertical="center" shrinkToFit="1"/>
    </xf>
    <xf numFmtId="0" fontId="3" fillId="0" borderId="0" xfId="0" applyFont="1" applyAlignment="1">
      <alignment horizontal="left" vertical="center" indent="1" shrinkToFit="1"/>
    </xf>
    <xf numFmtId="0" fontId="6" fillId="0" borderId="0" xfId="0" applyFont="1" applyAlignment="1">
      <alignment horizontal="center" vertical="center"/>
    </xf>
    <xf numFmtId="0" fontId="0" fillId="2" borderId="0" xfId="0" applyFont="1" applyFill="1" applyAlignment="1">
      <alignment horizontal="right" vertical="center"/>
    </xf>
    <xf numFmtId="0" fontId="5" fillId="0" borderId="0" xfId="0" applyFont="1" applyAlignment="1">
      <alignment horizontal="left" vertical="center"/>
    </xf>
    <xf numFmtId="0" fontId="0" fillId="0" borderId="38" xfId="0" applyBorder="1" applyAlignment="1">
      <alignment horizontal="center" vertical="center"/>
    </xf>
    <xf numFmtId="0" fontId="0" fillId="0" borderId="27" xfId="0" applyBorder="1" applyAlignment="1">
      <alignment horizontal="center" vertical="center"/>
    </xf>
    <xf numFmtId="0" fontId="0" fillId="0" borderId="4" xfId="0" applyBorder="1" applyAlignment="1">
      <alignment horizontal="center" vertical="center"/>
    </xf>
    <xf numFmtId="0" fontId="0" fillId="0" borderId="25" xfId="0" applyBorder="1" applyAlignment="1">
      <alignment horizontal="center" vertical="center"/>
    </xf>
    <xf numFmtId="0" fontId="0" fillId="2" borderId="44" xfId="0" applyFont="1" applyFill="1" applyBorder="1" applyAlignment="1">
      <alignment vertical="center" shrinkToFit="1"/>
    </xf>
    <xf numFmtId="0" fontId="0" fillId="2" borderId="10" xfId="0" applyFont="1" applyFill="1" applyBorder="1" applyAlignment="1">
      <alignment vertical="center" shrinkToFit="1"/>
    </xf>
    <xf numFmtId="38" fontId="15" fillId="2" borderId="10" xfId="17" applyFont="1" applyFill="1" applyBorder="1" applyAlignment="1">
      <alignment horizontal="right" vertical="center"/>
    </xf>
    <xf numFmtId="0" fontId="11" fillId="0" borderId="38" xfId="0" applyFont="1" applyFill="1" applyBorder="1" applyAlignment="1">
      <alignment horizontal="right" vertical="center" shrinkToFit="1"/>
    </xf>
    <xf numFmtId="0" fontId="11" fillId="0" borderId="27" xfId="0" applyFont="1" applyFill="1" applyBorder="1" applyAlignment="1">
      <alignment horizontal="right" vertical="center" shrinkToFit="1"/>
    </xf>
    <xf numFmtId="38" fontId="15" fillId="0" borderId="4" xfId="17" applyFont="1" applyBorder="1" applyAlignment="1">
      <alignment horizontal="right" vertical="center"/>
    </xf>
    <xf numFmtId="38" fontId="15" fillId="0" borderId="27" xfId="17" applyFont="1" applyBorder="1" applyAlignment="1">
      <alignment horizontal="right" vertical="center"/>
    </xf>
    <xf numFmtId="38" fontId="15" fillId="0" borderId="25" xfId="17" applyFont="1" applyBorder="1" applyAlignment="1">
      <alignment horizontal="right" vertical="center"/>
    </xf>
    <xf numFmtId="0" fontId="0" fillId="0" borderId="26" xfId="0" applyFont="1" applyBorder="1" applyAlignment="1">
      <alignment vertical="center" shrinkToFit="1"/>
    </xf>
    <xf numFmtId="0" fontId="0" fillId="0" borderId="9" xfId="0" applyFont="1" applyBorder="1" applyAlignment="1">
      <alignment vertical="center" shrinkToFit="1"/>
    </xf>
    <xf numFmtId="38" fontId="15" fillId="0" borderId="9" xfId="17" applyFont="1" applyBorder="1" applyAlignment="1">
      <alignment horizontal="right" vertical="center"/>
    </xf>
    <xf numFmtId="38" fontId="15" fillId="0" borderId="42" xfId="17" applyFont="1" applyBorder="1" applyAlignment="1">
      <alignment horizontal="right" vertical="center"/>
    </xf>
    <xf numFmtId="38" fontId="15" fillId="0" borderId="43" xfId="17" applyFont="1" applyBorder="1" applyAlignment="1">
      <alignment horizontal="right" vertical="center"/>
    </xf>
    <xf numFmtId="0" fontId="11" fillId="0" borderId="38" xfId="0" applyFont="1" applyBorder="1" applyAlignment="1">
      <alignment horizontal="right" vertical="center" shrinkToFit="1"/>
    </xf>
    <xf numFmtId="0" fontId="11" fillId="0" borderId="27" xfId="0" applyFont="1" applyBorder="1" applyAlignment="1">
      <alignment horizontal="right" vertical="center" shrinkToFit="1"/>
    </xf>
    <xf numFmtId="38" fontId="15" fillId="0" borderId="18" xfId="17" applyFont="1" applyBorder="1" applyAlignment="1">
      <alignment horizontal="right" vertical="center"/>
    </xf>
    <xf numFmtId="38" fontId="15" fillId="0" borderId="19" xfId="17" applyFont="1" applyBorder="1" applyAlignment="1">
      <alignment horizontal="right" vertical="center"/>
    </xf>
    <xf numFmtId="0" fontId="3" fillId="0" borderId="29" xfId="0" applyFont="1" applyBorder="1" applyAlignment="1">
      <alignment horizontal="left" vertical="center" indent="4"/>
    </xf>
    <xf numFmtId="0" fontId="0" fillId="0" borderId="6" xfId="0" applyBorder="1" applyAlignment="1">
      <alignment vertical="center"/>
    </xf>
    <xf numFmtId="0" fontId="0" fillId="0" borderId="30" xfId="0" applyBorder="1" applyAlignment="1">
      <alignment vertical="center"/>
    </xf>
    <xf numFmtId="0" fontId="3" fillId="0" borderId="31" xfId="0" applyFont="1" applyBorder="1" applyAlignment="1">
      <alignment horizontal="left" vertical="center" indent="4"/>
    </xf>
    <xf numFmtId="0" fontId="0" fillId="0" borderId="2" xfId="0" applyBorder="1" applyAlignment="1">
      <alignment vertical="center"/>
    </xf>
    <xf numFmtId="0" fontId="0" fillId="0" borderId="32" xfId="0" applyBorder="1" applyAlignment="1">
      <alignment vertical="center"/>
    </xf>
    <xf numFmtId="0" fontId="3" fillId="0" borderId="33" xfId="0" applyFont="1" applyBorder="1" applyAlignment="1">
      <alignment horizontal="left" vertical="center" indent="4"/>
    </xf>
    <xf numFmtId="0" fontId="0" fillId="0" borderId="3" xfId="0" applyBorder="1" applyAlignment="1">
      <alignment vertical="center"/>
    </xf>
    <xf numFmtId="0" fontId="0" fillId="0" borderId="34" xfId="0" applyBorder="1" applyAlignment="1">
      <alignment vertical="center"/>
    </xf>
    <xf numFmtId="38" fontId="15" fillId="0" borderId="30" xfId="17" applyFont="1" applyBorder="1" applyAlignment="1">
      <alignment horizontal="right" vertical="center"/>
    </xf>
    <xf numFmtId="38" fontId="15" fillId="0" borderId="35" xfId="17" applyFont="1" applyBorder="1" applyAlignment="1">
      <alignment horizontal="right" vertical="center"/>
    </xf>
    <xf numFmtId="38" fontId="15" fillId="0" borderId="32" xfId="17" applyFont="1" applyBorder="1" applyAlignment="1">
      <alignment horizontal="right" vertical="center"/>
    </xf>
    <xf numFmtId="38" fontId="15" fillId="0" borderId="36" xfId="17" applyFont="1" applyBorder="1" applyAlignment="1">
      <alignment horizontal="right" vertical="center"/>
    </xf>
    <xf numFmtId="38" fontId="15" fillId="0" borderId="34" xfId="17" applyFont="1" applyBorder="1" applyAlignment="1">
      <alignment horizontal="right" vertical="center"/>
    </xf>
    <xf numFmtId="38" fontId="15" fillId="0" borderId="37" xfId="17" applyFont="1" applyBorder="1" applyAlignment="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7</xdr:row>
      <xdr:rowOff>0</xdr:rowOff>
    </xdr:from>
    <xdr:to>
      <xdr:col>13</xdr:col>
      <xdr:colOff>590550</xdr:colOff>
      <xdr:row>8</xdr:row>
      <xdr:rowOff>180975</xdr:rowOff>
    </xdr:to>
    <xdr:sp>
      <xdr:nvSpPr>
        <xdr:cNvPr id="1" name="AutoShape 2"/>
        <xdr:cNvSpPr>
          <a:spLocks/>
        </xdr:cNvSpPr>
      </xdr:nvSpPr>
      <xdr:spPr>
        <a:xfrm>
          <a:off x="7534275" y="1619250"/>
          <a:ext cx="2524125" cy="428625"/>
        </a:xfrm>
        <a:prstGeom prst="wedgeRectCallout">
          <a:avLst>
            <a:gd name="adj1" fmla="val -53018"/>
            <a:gd name="adj2" fmla="val 78888"/>
          </a:avLst>
        </a:prstGeom>
        <a:solidFill>
          <a:srgbClr val="FFFF99"/>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・必ず押印（通常見積書作成時に使用
　する印）してください。</a:t>
          </a:r>
        </a:p>
      </xdr:txBody>
    </xdr:sp>
    <xdr:clientData fPrintsWithSheet="0"/>
  </xdr:twoCellAnchor>
  <xdr:twoCellAnchor>
    <xdr:from>
      <xdr:col>9</xdr:col>
      <xdr:colOff>781050</xdr:colOff>
      <xdr:row>8</xdr:row>
      <xdr:rowOff>19050</xdr:rowOff>
    </xdr:from>
    <xdr:to>
      <xdr:col>9</xdr:col>
      <xdr:colOff>1123950</xdr:colOff>
      <xdr:row>9</xdr:row>
      <xdr:rowOff>0</xdr:rowOff>
    </xdr:to>
    <xdr:sp>
      <xdr:nvSpPr>
        <xdr:cNvPr id="2" name="TextBox 3"/>
        <xdr:cNvSpPr txBox="1">
          <a:spLocks noChangeArrowheads="1"/>
        </xdr:cNvSpPr>
      </xdr:nvSpPr>
      <xdr:spPr>
        <a:xfrm>
          <a:off x="7000875" y="1885950"/>
          <a:ext cx="342900" cy="228600"/>
        </a:xfrm>
        <a:prstGeom prst="rect">
          <a:avLst/>
        </a:prstGeom>
        <a:noFill/>
        <a:ln w="9525" cmpd="sng">
          <a:noFill/>
        </a:ln>
      </xdr:spPr>
      <xdr:txBody>
        <a:bodyPr vertOverflow="clip" wrap="square"/>
        <a:p>
          <a:pPr algn="l">
            <a:defRPr/>
          </a:pPr>
          <a:r>
            <a:rPr lang="en-US" cap="none" sz="1100" b="0" i="0" u="none" baseline="0">
              <a:solidFill>
                <a:srgbClr val="969696"/>
              </a:solidFill>
              <a:latin typeface="ＭＳ Ｐゴシック"/>
              <a:ea typeface="ＭＳ Ｐゴシック"/>
              <a:cs typeface="ＭＳ Ｐゴシック"/>
            </a:rPr>
            <a:t>社印</a:t>
          </a:r>
        </a:p>
      </xdr:txBody>
    </xdr:sp>
    <xdr:clientData/>
  </xdr:twoCellAnchor>
  <xdr:twoCellAnchor>
    <xdr:from>
      <xdr:col>10</xdr:col>
      <xdr:colOff>76200</xdr:colOff>
      <xdr:row>4</xdr:row>
      <xdr:rowOff>76200</xdr:rowOff>
    </xdr:from>
    <xdr:to>
      <xdr:col>13</xdr:col>
      <xdr:colOff>542925</xdr:colOff>
      <xdr:row>5</xdr:row>
      <xdr:rowOff>9525</xdr:rowOff>
    </xdr:to>
    <xdr:sp>
      <xdr:nvSpPr>
        <xdr:cNvPr id="3" name="AutoShape 4"/>
        <xdr:cNvSpPr>
          <a:spLocks/>
        </xdr:cNvSpPr>
      </xdr:nvSpPr>
      <xdr:spPr>
        <a:xfrm>
          <a:off x="7486650" y="1009650"/>
          <a:ext cx="2524125" cy="266700"/>
        </a:xfrm>
        <a:prstGeom prst="wedgeRectCallout">
          <a:avLst>
            <a:gd name="adj1" fmla="val -207736"/>
            <a:gd name="adj2" fmla="val 89287"/>
          </a:avLst>
        </a:prstGeom>
        <a:solidFill>
          <a:srgbClr val="FFFF99"/>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・導入先「会社名・事業所名」を記入</a:t>
          </a:r>
        </a:p>
      </xdr:txBody>
    </xdr:sp>
    <xdr:clientData fPrintsWithSheet="0"/>
  </xdr:twoCellAnchor>
  <xdr:twoCellAnchor>
    <xdr:from>
      <xdr:col>10</xdr:col>
      <xdr:colOff>228600</xdr:colOff>
      <xdr:row>15</xdr:row>
      <xdr:rowOff>171450</xdr:rowOff>
    </xdr:from>
    <xdr:to>
      <xdr:col>14</xdr:col>
      <xdr:colOff>9525</xdr:colOff>
      <xdr:row>30</xdr:row>
      <xdr:rowOff>228600</xdr:rowOff>
    </xdr:to>
    <xdr:sp>
      <xdr:nvSpPr>
        <xdr:cNvPr id="4" name="AutoShape 5"/>
        <xdr:cNvSpPr>
          <a:spLocks/>
        </xdr:cNvSpPr>
      </xdr:nvSpPr>
      <xdr:spPr>
        <a:xfrm>
          <a:off x="7639050" y="3714750"/>
          <a:ext cx="2524125" cy="3914775"/>
        </a:xfrm>
        <a:prstGeom prst="wedgeRectCallout">
          <a:avLst>
            <a:gd name="adj1" fmla="val -57546"/>
            <a:gd name="adj2" fmla="val -9851"/>
          </a:avLst>
        </a:prstGeom>
        <a:solidFill>
          <a:srgbClr val="FFCC99">
            <a:alpha val="80000"/>
          </a:srgbClr>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・別表Bに記載されている被代替車にある必要な機能以外は補助対象外に記載してください。（標準として付いている物は除く）
</a:t>
          </a:r>
          <a:r>
            <a:rPr lang="en-US" cap="none" sz="1100" b="1" i="0" u="none" baseline="0">
              <a:solidFill>
                <a:srgbClr val="FF0000"/>
              </a:solidFill>
              <a:latin typeface="ＭＳ Ｐゴシック"/>
              <a:ea typeface="ＭＳ Ｐゴシック"/>
              <a:cs typeface="ＭＳ Ｐゴシック"/>
            </a:rPr>
            <a:t>・出生値引きを行っている場合は、必ず按分して算出しなおしてください。</a:t>
          </a:r>
          <a:r>
            <a:rPr lang="en-US" cap="none" sz="1100" b="0" i="0" u="none" baseline="0">
              <a:latin typeface="ＭＳ Ｐゴシック"/>
              <a:ea typeface="ＭＳ Ｐゴシック"/>
              <a:cs typeface="ＭＳ Ｐゴシック"/>
            </a:rPr>
            <a:t>
・社名記入等費用が発生する場合は、補助対象外へ記入願います。
・サスペンションシート、シートヒーター等直接業務に関係ないものは対象外に記入願います。
・２台以上の場合は、単価をきちんと記載願います。
・その他、分からない事はお問い合わせ願います。</a:t>
          </a:r>
        </a:p>
      </xdr:txBody>
    </xdr:sp>
    <xdr:clientData fPrintsWithSheet="0"/>
  </xdr:twoCellAnchor>
  <xdr:twoCellAnchor>
    <xdr:from>
      <xdr:col>10</xdr:col>
      <xdr:colOff>114300</xdr:colOff>
      <xdr:row>0</xdr:row>
      <xdr:rowOff>142875</xdr:rowOff>
    </xdr:from>
    <xdr:to>
      <xdr:col>13</xdr:col>
      <xdr:colOff>581025</xdr:colOff>
      <xdr:row>2</xdr:row>
      <xdr:rowOff>0</xdr:rowOff>
    </xdr:to>
    <xdr:sp>
      <xdr:nvSpPr>
        <xdr:cNvPr id="5" name="AutoShape 7"/>
        <xdr:cNvSpPr>
          <a:spLocks/>
        </xdr:cNvSpPr>
      </xdr:nvSpPr>
      <xdr:spPr>
        <a:xfrm>
          <a:off x="7524750" y="142875"/>
          <a:ext cx="2524125" cy="276225"/>
        </a:xfrm>
        <a:prstGeom prst="wedgeRectCallout">
          <a:avLst>
            <a:gd name="adj1" fmla="val -161699"/>
            <a:gd name="adj2" fmla="val 127273"/>
          </a:avLst>
        </a:prstGeom>
        <a:solidFill>
          <a:srgbClr val="FFFF99"/>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・（仮）はそのまま</a:t>
          </a:r>
        </a:p>
      </xdr:txBody>
    </xdr:sp>
    <xdr:clientData fPrintsWithSheet="0"/>
  </xdr:twoCellAnchor>
  <xdr:twoCellAnchor>
    <xdr:from>
      <xdr:col>10</xdr:col>
      <xdr:colOff>180975</xdr:colOff>
      <xdr:row>11</xdr:row>
      <xdr:rowOff>209550</xdr:rowOff>
    </xdr:from>
    <xdr:to>
      <xdr:col>12</xdr:col>
      <xdr:colOff>142875</xdr:colOff>
      <xdr:row>13</xdr:row>
      <xdr:rowOff>180975</xdr:rowOff>
    </xdr:to>
    <xdr:sp>
      <xdr:nvSpPr>
        <xdr:cNvPr id="6" name="TextBox 8"/>
        <xdr:cNvSpPr txBox="1">
          <a:spLocks noChangeArrowheads="1"/>
        </xdr:cNvSpPr>
      </xdr:nvSpPr>
      <xdr:spPr>
        <a:xfrm>
          <a:off x="7591425" y="2819400"/>
          <a:ext cx="1333500" cy="466725"/>
        </a:xfrm>
        <a:prstGeom prst="rect">
          <a:avLst/>
        </a:prstGeom>
        <a:solidFill>
          <a:srgbClr val="FF99CC">
            <a:alpha val="60000"/>
          </a:srgbClr>
        </a:solidFill>
        <a:ln w="9525" cmpd="sng">
          <a:solidFill>
            <a:srgbClr val="000000"/>
          </a:solidFill>
          <a:headEnd type="none"/>
          <a:tailEnd type="none"/>
        </a:ln>
      </xdr:spPr>
      <xdr:txBody>
        <a:bodyPr vertOverflow="clip" wrap="square" anchor="ctr"/>
        <a:p>
          <a:pPr algn="ctr">
            <a:defRPr/>
          </a:pPr>
          <a:r>
            <a:rPr lang="en-US" cap="none" sz="1200" b="1" i="0" u="none" baseline="0">
              <a:latin typeface="ＭＳ ゴシック"/>
              <a:ea typeface="ＭＳ ゴシック"/>
              <a:cs typeface="ＭＳ ゴシック"/>
            </a:rPr>
            <a:t>記入見本は</a:t>
          </a:r>
          <a:r>
            <a:rPr lang="en-US" cap="none" sz="1200" b="1" i="0" u="none" baseline="0">
              <a:solidFill>
                <a:srgbClr val="FF0000"/>
              </a:solidFill>
              <a:latin typeface="ＭＳ ゴシック"/>
              <a:ea typeface="ＭＳ ゴシック"/>
              <a:cs typeface="ＭＳ ゴシック"/>
            </a:rPr>
            <a:t>
下記タブ</a:t>
          </a:r>
          <a:r>
            <a:rPr lang="en-US" cap="none" sz="1200" b="1" i="0" u="none" baseline="0">
              <a:latin typeface="ＭＳ ゴシック"/>
              <a:ea typeface="ＭＳ ゴシック"/>
              <a:cs typeface="ＭＳ ゴシック"/>
            </a:rPr>
            <a:t>参照</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1409700</xdr:colOff>
      <xdr:row>31</xdr:row>
      <xdr:rowOff>0</xdr:rowOff>
    </xdr:from>
    <xdr:to>
      <xdr:col>4</xdr:col>
      <xdr:colOff>323850</xdr:colOff>
      <xdr:row>32</xdr:row>
      <xdr:rowOff>85725</xdr:rowOff>
    </xdr:to>
    <xdr:sp>
      <xdr:nvSpPr>
        <xdr:cNvPr id="1" name="TextBox 7"/>
        <xdr:cNvSpPr txBox="1">
          <a:spLocks noChangeArrowheads="1"/>
        </xdr:cNvSpPr>
      </xdr:nvSpPr>
      <xdr:spPr>
        <a:xfrm>
          <a:off x="2952750" y="7658100"/>
          <a:ext cx="942975" cy="342900"/>
        </a:xfrm>
        <a:prstGeom prst="rect">
          <a:avLst/>
        </a:prstGeom>
        <a:solidFill>
          <a:srgbClr val="FF99CC"/>
        </a:solidFill>
        <a:ln w="9525" cmpd="sng">
          <a:solidFill>
            <a:srgbClr val="000000"/>
          </a:solidFill>
          <a:headEnd type="none"/>
          <a:tailEnd type="none"/>
        </a:ln>
      </xdr:spPr>
      <xdr:txBody>
        <a:bodyPr vertOverflow="clip" wrap="square" anchor="ctr"/>
        <a:p>
          <a:pPr algn="ctr">
            <a:defRPr/>
          </a:pPr>
          <a:r>
            <a:rPr lang="en-US" cap="none" sz="2000" b="1" i="0" u="none" baseline="0">
              <a:latin typeface="ＭＳ ゴシック"/>
              <a:ea typeface="ＭＳ ゴシック"/>
              <a:cs typeface="ＭＳ ゴシック"/>
            </a:rPr>
            <a:t>見本</a:t>
          </a:r>
          <a:r>
            <a:rPr lang="en-US" cap="none" sz="1100" b="0" i="0" u="none" baseline="0">
              <a:solidFill>
                <a:srgbClr val="0000FF"/>
              </a:solidFill>
              <a:latin typeface="ＭＳ ゴシック"/>
              <a:ea typeface="ＭＳ ゴシック"/>
              <a:cs typeface="ＭＳ ゴシック"/>
            </a:rPr>
            <a:t>
</a:t>
          </a:r>
        </a:p>
      </xdr:txBody>
    </xdr:sp>
    <xdr:clientData/>
  </xdr:twoCellAnchor>
  <xdr:twoCellAnchor>
    <xdr:from>
      <xdr:col>10</xdr:col>
      <xdr:colOff>123825</xdr:colOff>
      <xdr:row>7</xdr:row>
      <xdr:rowOff>0</xdr:rowOff>
    </xdr:from>
    <xdr:to>
      <xdr:col>13</xdr:col>
      <xdr:colOff>590550</xdr:colOff>
      <xdr:row>8</xdr:row>
      <xdr:rowOff>152400</xdr:rowOff>
    </xdr:to>
    <xdr:sp>
      <xdr:nvSpPr>
        <xdr:cNvPr id="2" name="AutoShape 1"/>
        <xdr:cNvSpPr>
          <a:spLocks/>
        </xdr:cNvSpPr>
      </xdr:nvSpPr>
      <xdr:spPr>
        <a:xfrm>
          <a:off x="7591425" y="1619250"/>
          <a:ext cx="2524125" cy="400050"/>
        </a:xfrm>
        <a:prstGeom prst="wedgeRectCallout">
          <a:avLst>
            <a:gd name="adj1" fmla="val -53018"/>
            <a:gd name="adj2" fmla="val 88097"/>
          </a:avLst>
        </a:prstGeom>
        <a:solidFill>
          <a:srgbClr val="FFFF99"/>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・必ず押印（通常見積書作成時に使用
　する印）してください。</a:t>
          </a:r>
        </a:p>
      </xdr:txBody>
    </xdr:sp>
    <xdr:clientData fPrintsWithSheet="0"/>
  </xdr:twoCellAnchor>
  <xdr:twoCellAnchor>
    <xdr:from>
      <xdr:col>11</xdr:col>
      <xdr:colOff>38100</xdr:colOff>
      <xdr:row>13</xdr:row>
      <xdr:rowOff>38100</xdr:rowOff>
    </xdr:from>
    <xdr:to>
      <xdr:col>11</xdr:col>
      <xdr:colOff>247650</xdr:colOff>
      <xdr:row>14</xdr:row>
      <xdr:rowOff>0</xdr:rowOff>
    </xdr:to>
    <xdr:sp>
      <xdr:nvSpPr>
        <xdr:cNvPr id="3" name="TextBox 2"/>
        <xdr:cNvSpPr txBox="1">
          <a:spLocks noChangeArrowheads="1"/>
        </xdr:cNvSpPr>
      </xdr:nvSpPr>
      <xdr:spPr>
        <a:xfrm>
          <a:off x="8191500" y="3143250"/>
          <a:ext cx="209550" cy="209550"/>
        </a:xfrm>
        <a:prstGeom prst="rect">
          <a:avLst/>
        </a:prstGeom>
        <a:noFill/>
        <a:ln w="9525" cmpd="sng">
          <a:noFill/>
        </a:ln>
      </xdr:spPr>
      <xdr:txBody>
        <a:bodyPr vertOverflow="clip" wrap="square"/>
        <a:p>
          <a:pPr algn="l">
            <a:defRPr/>
          </a:pPr>
          <a:r>
            <a:rPr lang="en-US" cap="none" sz="1100" b="0" i="0" u="none" baseline="0">
              <a:solidFill>
                <a:srgbClr val="969696"/>
              </a:solidFill>
              <a:latin typeface="ＭＳ Ｐゴシック"/>
              <a:ea typeface="ＭＳ Ｐゴシック"/>
              <a:cs typeface="ＭＳ Ｐゴシック"/>
            </a:rPr>
            <a:t>印</a:t>
          </a:r>
        </a:p>
      </xdr:txBody>
    </xdr:sp>
    <xdr:clientData/>
  </xdr:twoCellAnchor>
  <xdr:twoCellAnchor>
    <xdr:from>
      <xdr:col>10</xdr:col>
      <xdr:colOff>76200</xdr:colOff>
      <xdr:row>4</xdr:row>
      <xdr:rowOff>76200</xdr:rowOff>
    </xdr:from>
    <xdr:to>
      <xdr:col>13</xdr:col>
      <xdr:colOff>542925</xdr:colOff>
      <xdr:row>5</xdr:row>
      <xdr:rowOff>9525</xdr:rowOff>
    </xdr:to>
    <xdr:sp>
      <xdr:nvSpPr>
        <xdr:cNvPr id="4" name="AutoShape 4"/>
        <xdr:cNvSpPr>
          <a:spLocks/>
        </xdr:cNvSpPr>
      </xdr:nvSpPr>
      <xdr:spPr>
        <a:xfrm>
          <a:off x="7543800" y="1009650"/>
          <a:ext cx="2524125" cy="266700"/>
        </a:xfrm>
        <a:prstGeom prst="wedgeRectCallout">
          <a:avLst>
            <a:gd name="adj1" fmla="val -100189"/>
            <a:gd name="adj2" fmla="val 32143"/>
          </a:avLst>
        </a:prstGeom>
        <a:solidFill>
          <a:srgbClr val="FFFF99"/>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・導入先「会社名・事業所名」を記入</a:t>
          </a:r>
        </a:p>
      </xdr:txBody>
    </xdr:sp>
    <xdr:clientData fPrintsWithSheet="0"/>
  </xdr:twoCellAnchor>
  <xdr:twoCellAnchor>
    <xdr:from>
      <xdr:col>10</xdr:col>
      <xdr:colOff>228600</xdr:colOff>
      <xdr:row>15</xdr:row>
      <xdr:rowOff>171450</xdr:rowOff>
    </xdr:from>
    <xdr:to>
      <xdr:col>14</xdr:col>
      <xdr:colOff>9525</xdr:colOff>
      <xdr:row>30</xdr:row>
      <xdr:rowOff>228600</xdr:rowOff>
    </xdr:to>
    <xdr:sp>
      <xdr:nvSpPr>
        <xdr:cNvPr id="5" name="AutoShape 5"/>
        <xdr:cNvSpPr>
          <a:spLocks/>
        </xdr:cNvSpPr>
      </xdr:nvSpPr>
      <xdr:spPr>
        <a:xfrm>
          <a:off x="7696200" y="3714750"/>
          <a:ext cx="2524125" cy="3914775"/>
        </a:xfrm>
        <a:prstGeom prst="wedgeRectCallout">
          <a:avLst>
            <a:gd name="adj1" fmla="val -57546"/>
            <a:gd name="adj2" fmla="val -9851"/>
          </a:avLst>
        </a:prstGeom>
        <a:solidFill>
          <a:srgbClr val="FFCC99">
            <a:alpha val="80000"/>
          </a:srgbClr>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・別表Bに記載されている被代替車にある必要な機能以外は補助対象外に記載してください。（標準として付いている物は除く）
</a:t>
          </a:r>
          <a:r>
            <a:rPr lang="en-US" cap="none" sz="1100" b="1" i="0" u="none" baseline="0">
              <a:solidFill>
                <a:srgbClr val="FF0000"/>
              </a:solidFill>
              <a:latin typeface="ＭＳ Ｐゴシック"/>
              <a:ea typeface="ＭＳ Ｐゴシック"/>
              <a:cs typeface="ＭＳ Ｐゴシック"/>
            </a:rPr>
            <a:t>・出生値引きを行っている場合は、必ず按分して算出しなおしてください。</a:t>
          </a:r>
          <a:r>
            <a:rPr lang="en-US" cap="none" sz="1100" b="0" i="0" u="none" baseline="0">
              <a:latin typeface="ＭＳ Ｐゴシック"/>
              <a:ea typeface="ＭＳ Ｐゴシック"/>
              <a:cs typeface="ＭＳ Ｐゴシック"/>
            </a:rPr>
            <a:t>
・社名記入等費用が発生する場合は、補助対象外へ記入願います。
・サスペンションシート、シートヒーター等直接業務に関係ないものは対象外に記入願います。
・２台以上の場合は、単価をきちんと記載願います。
・その他、分からない事はお問い合わせ願います。</a:t>
          </a:r>
        </a:p>
      </xdr:txBody>
    </xdr:sp>
    <xdr:clientData fPrintsWithSheet="0"/>
  </xdr:twoCellAnchor>
  <xdr:twoCellAnchor>
    <xdr:from>
      <xdr:col>1</xdr:col>
      <xdr:colOff>152400</xdr:colOff>
      <xdr:row>1</xdr:row>
      <xdr:rowOff>85725</xdr:rowOff>
    </xdr:from>
    <xdr:to>
      <xdr:col>1</xdr:col>
      <xdr:colOff>1076325</xdr:colOff>
      <xdr:row>2</xdr:row>
      <xdr:rowOff>180975</xdr:rowOff>
    </xdr:to>
    <xdr:sp>
      <xdr:nvSpPr>
        <xdr:cNvPr id="6" name="TextBox 6"/>
        <xdr:cNvSpPr txBox="1">
          <a:spLocks noChangeArrowheads="1"/>
        </xdr:cNvSpPr>
      </xdr:nvSpPr>
      <xdr:spPr>
        <a:xfrm>
          <a:off x="352425" y="257175"/>
          <a:ext cx="923925" cy="342900"/>
        </a:xfrm>
        <a:prstGeom prst="rect">
          <a:avLst/>
        </a:prstGeom>
        <a:solidFill>
          <a:srgbClr val="FF99CC"/>
        </a:solidFill>
        <a:ln w="9525" cmpd="sng">
          <a:solidFill>
            <a:srgbClr val="000000"/>
          </a:solidFill>
          <a:headEnd type="none"/>
          <a:tailEnd type="none"/>
        </a:ln>
      </xdr:spPr>
      <xdr:txBody>
        <a:bodyPr vertOverflow="clip" wrap="square" anchor="ctr"/>
        <a:p>
          <a:pPr algn="ctr">
            <a:defRPr/>
          </a:pPr>
          <a:r>
            <a:rPr lang="en-US" cap="none" sz="2000" b="1" i="0" u="none" baseline="0">
              <a:latin typeface="ＭＳ ゴシック"/>
              <a:ea typeface="ＭＳ ゴシック"/>
              <a:cs typeface="ＭＳ ゴシック"/>
            </a:rPr>
            <a:t>見本</a:t>
          </a:r>
          <a:r>
            <a:rPr lang="en-US" cap="none" sz="1100" b="0" i="0" u="none" baseline="0">
              <a:solidFill>
                <a:srgbClr val="0000FF"/>
              </a:solidFill>
              <a:latin typeface="ＭＳ ゴシック"/>
              <a:ea typeface="ＭＳ ゴシック"/>
              <a:cs typeface="ＭＳ ゴシック"/>
            </a:rPr>
            <a:t>
</a:t>
          </a:r>
        </a:p>
      </xdr:txBody>
    </xdr:sp>
    <xdr:clientData/>
  </xdr:twoCellAnchor>
  <xdr:twoCellAnchor>
    <xdr:from>
      <xdr:col>10</xdr:col>
      <xdr:colOff>114300</xdr:colOff>
      <xdr:row>0</xdr:row>
      <xdr:rowOff>142875</xdr:rowOff>
    </xdr:from>
    <xdr:to>
      <xdr:col>13</xdr:col>
      <xdr:colOff>581025</xdr:colOff>
      <xdr:row>2</xdr:row>
      <xdr:rowOff>0</xdr:rowOff>
    </xdr:to>
    <xdr:sp>
      <xdr:nvSpPr>
        <xdr:cNvPr id="7" name="AutoShape 3"/>
        <xdr:cNvSpPr>
          <a:spLocks/>
        </xdr:cNvSpPr>
      </xdr:nvSpPr>
      <xdr:spPr>
        <a:xfrm>
          <a:off x="7581900" y="142875"/>
          <a:ext cx="2524125" cy="276225"/>
        </a:xfrm>
        <a:prstGeom prst="wedgeRectCallout">
          <a:avLst>
            <a:gd name="adj1" fmla="val -99333"/>
            <a:gd name="adj2" fmla="val 100000"/>
          </a:avLst>
        </a:prstGeom>
        <a:solidFill>
          <a:srgbClr val="FFFF99"/>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・（仮）はそのまま</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N48"/>
  <sheetViews>
    <sheetView showZeros="0" tabSelected="1" view="pageBreakPreview" zoomScale="85" zoomScaleNormal="70" zoomScaleSheetLayoutView="85" workbookViewId="0" topLeftCell="A7">
      <selection activeCell="H12" sqref="H12:J12"/>
    </sheetView>
  </sheetViews>
  <sheetFormatPr defaultColWidth="9.00390625" defaultRowHeight="13.5"/>
  <cols>
    <col min="1" max="1" width="2.625" style="52" customWidth="1"/>
    <col min="2" max="2" width="17.625" style="52" customWidth="1"/>
    <col min="3" max="3" width="21.00390625" style="52" customWidth="1"/>
    <col min="4" max="5" width="5.625" style="52" customWidth="1"/>
    <col min="6" max="6" width="2.75390625" style="52" customWidth="1"/>
    <col min="7" max="7" width="11.625" style="52" customWidth="1"/>
    <col min="8" max="8" width="3.00390625" style="52" hidden="1" customWidth="1"/>
    <col min="9" max="9" width="14.75390625" style="52" customWidth="1"/>
    <col min="10" max="10" width="15.625" style="52" customWidth="1"/>
    <col min="11" max="16384" width="9.00390625" style="52" customWidth="1"/>
  </cols>
  <sheetData>
    <row r="2" spans="2:10" ht="19.5" customHeight="1">
      <c r="B2" s="86"/>
      <c r="C2" s="74"/>
      <c r="D2" s="74"/>
      <c r="E2" s="74"/>
      <c r="F2" s="74"/>
      <c r="G2" s="74"/>
      <c r="H2" s="74"/>
      <c r="I2" s="74"/>
      <c r="J2" s="51" t="s">
        <v>17</v>
      </c>
    </row>
    <row r="3" spans="2:10" ht="21">
      <c r="B3" s="136" t="s">
        <v>19</v>
      </c>
      <c r="C3" s="136"/>
      <c r="D3" s="136"/>
      <c r="E3" s="136"/>
      <c r="F3" s="136"/>
      <c r="G3" s="136"/>
      <c r="H3" s="136"/>
      <c r="I3" s="136"/>
      <c r="J3" s="136"/>
    </row>
    <row r="4" spans="7:10" ht="19.5" customHeight="1">
      <c r="G4" s="137" t="s">
        <v>0</v>
      </c>
      <c r="H4" s="137"/>
      <c r="I4" s="137"/>
      <c r="J4" s="137"/>
    </row>
    <row r="5" spans="2:7" ht="26.25" customHeight="1">
      <c r="B5" s="138" t="s">
        <v>60</v>
      </c>
      <c r="C5" s="138"/>
      <c r="D5" s="138"/>
      <c r="E5" s="138"/>
      <c r="F5" s="138"/>
      <c r="G5" s="53"/>
    </row>
    <row r="6" spans="2:8" ht="18" customHeight="1">
      <c r="B6" s="135" t="s">
        <v>55</v>
      </c>
      <c r="C6" s="135"/>
      <c r="D6" s="135"/>
      <c r="E6" s="135"/>
      <c r="F6" s="135"/>
      <c r="G6" s="135"/>
      <c r="H6" s="54"/>
    </row>
    <row r="7" spans="7:10" ht="9.75" customHeight="1">
      <c r="G7" s="55"/>
      <c r="H7" s="55"/>
      <c r="I7" s="133"/>
      <c r="J7" s="133"/>
    </row>
    <row r="8" spans="2:10" ht="19.5" customHeight="1">
      <c r="B8" s="56" t="s">
        <v>20</v>
      </c>
      <c r="G8" s="55" t="s">
        <v>1</v>
      </c>
      <c r="H8" s="134"/>
      <c r="I8" s="134"/>
      <c r="J8" s="134"/>
    </row>
    <row r="9" spans="7:10" ht="19.5" customHeight="1" thickBot="1">
      <c r="G9" s="57" t="s">
        <v>2</v>
      </c>
      <c r="H9" s="134"/>
      <c r="I9" s="134"/>
      <c r="J9" s="134"/>
    </row>
    <row r="10" spans="2:10" ht="19.5" customHeight="1" thickBot="1">
      <c r="B10" s="38" t="s">
        <v>54</v>
      </c>
      <c r="C10" s="41">
        <f>I46</f>
        <v>0</v>
      </c>
      <c r="D10" s="42" t="s">
        <v>43</v>
      </c>
      <c r="E10" s="43"/>
      <c r="G10" s="57" t="s">
        <v>4</v>
      </c>
      <c r="H10" s="134"/>
      <c r="I10" s="134"/>
      <c r="J10" s="134"/>
    </row>
    <row r="11" spans="2:10" ht="19.5" customHeight="1" thickBot="1">
      <c r="B11" s="39" t="s">
        <v>5</v>
      </c>
      <c r="C11" s="44">
        <f>I47</f>
        <v>0</v>
      </c>
      <c r="D11" s="45" t="s">
        <v>3</v>
      </c>
      <c r="E11" s="46"/>
      <c r="G11" s="57" t="s">
        <v>6</v>
      </c>
      <c r="H11" s="134"/>
      <c r="I11" s="134"/>
      <c r="J11" s="134"/>
    </row>
    <row r="12" spans="2:10" ht="19.5" customHeight="1" thickBot="1">
      <c r="B12" s="40" t="s">
        <v>8</v>
      </c>
      <c r="C12" s="47">
        <f>I48</f>
        <v>0</v>
      </c>
      <c r="D12" s="48" t="s">
        <v>3</v>
      </c>
      <c r="E12" s="49"/>
      <c r="G12" s="57" t="s">
        <v>7</v>
      </c>
      <c r="H12" s="145" t="s">
        <v>57</v>
      </c>
      <c r="I12" s="145"/>
      <c r="J12" s="145"/>
    </row>
    <row r="13" spans="2:14" ht="19.5" customHeight="1">
      <c r="B13" s="32"/>
      <c r="C13" s="8"/>
      <c r="D13" s="8"/>
      <c r="E13" s="36"/>
      <c r="G13" s="57" t="s">
        <v>9</v>
      </c>
      <c r="H13" s="145" t="s">
        <v>10</v>
      </c>
      <c r="I13" s="145"/>
      <c r="J13" s="145"/>
      <c r="K13" s="58"/>
      <c r="L13" s="59"/>
      <c r="M13" s="59"/>
      <c r="N13" s="59"/>
    </row>
    <row r="14" spans="2:14" ht="19.5" customHeight="1">
      <c r="B14" s="37"/>
      <c r="C14" s="50"/>
      <c r="D14" s="36"/>
      <c r="E14" s="36"/>
      <c r="G14" s="57" t="s">
        <v>11</v>
      </c>
      <c r="H14" s="146" t="s">
        <v>46</v>
      </c>
      <c r="I14" s="146"/>
      <c r="J14" s="146"/>
      <c r="K14" s="58"/>
      <c r="L14" s="59"/>
      <c r="M14" s="59"/>
      <c r="N14" s="59"/>
    </row>
    <row r="15" spans="2:14" ht="15" thickBot="1">
      <c r="B15" s="74" t="s">
        <v>18</v>
      </c>
      <c r="K15" s="58"/>
      <c r="L15" s="59"/>
      <c r="M15" s="59"/>
      <c r="N15" s="59"/>
    </row>
    <row r="16" spans="2:14" ht="20.25" customHeight="1" thickBot="1">
      <c r="B16" s="126" t="s">
        <v>12</v>
      </c>
      <c r="C16" s="127"/>
      <c r="D16" s="60" t="s">
        <v>13</v>
      </c>
      <c r="E16" s="60" t="s">
        <v>14</v>
      </c>
      <c r="F16" s="128" t="s">
        <v>15</v>
      </c>
      <c r="G16" s="128"/>
      <c r="H16" s="61"/>
      <c r="I16" s="127" t="s">
        <v>16</v>
      </c>
      <c r="J16" s="129"/>
      <c r="K16" s="58"/>
      <c r="L16" s="59"/>
      <c r="M16" s="59"/>
      <c r="N16" s="59"/>
    </row>
    <row r="17" spans="2:14" ht="20.25" customHeight="1">
      <c r="B17" s="130" t="s">
        <v>56</v>
      </c>
      <c r="C17" s="131"/>
      <c r="D17" s="62"/>
      <c r="E17" s="63" t="s">
        <v>33</v>
      </c>
      <c r="F17" s="132"/>
      <c r="G17" s="132"/>
      <c r="H17" s="64"/>
      <c r="I17" s="90">
        <f>F17*D17</f>
        <v>0</v>
      </c>
      <c r="J17" s="91"/>
      <c r="L17" s="59"/>
      <c r="M17" s="59"/>
      <c r="N17" s="59"/>
    </row>
    <row r="18" spans="2:14" ht="20.25" customHeight="1">
      <c r="B18" s="119"/>
      <c r="C18" s="92"/>
      <c r="D18" s="66"/>
      <c r="E18" s="67"/>
      <c r="F18" s="93"/>
      <c r="G18" s="93"/>
      <c r="H18" s="68"/>
      <c r="I18" s="90">
        <f aca="true" t="shared" si="0" ref="I18:I36">F18*D18</f>
        <v>0</v>
      </c>
      <c r="J18" s="91"/>
      <c r="L18" s="59"/>
      <c r="M18" s="59"/>
      <c r="N18" s="59"/>
    </row>
    <row r="19" spans="2:14" ht="20.25" customHeight="1">
      <c r="B19" s="139" t="s">
        <v>32</v>
      </c>
      <c r="C19" s="140"/>
      <c r="D19" s="66"/>
      <c r="E19" s="67"/>
      <c r="F19" s="93"/>
      <c r="G19" s="93"/>
      <c r="H19" s="68"/>
      <c r="I19" s="90">
        <f t="shared" si="0"/>
        <v>0</v>
      </c>
      <c r="J19" s="91"/>
      <c r="L19" s="59"/>
      <c r="M19" s="59"/>
      <c r="N19" s="59"/>
    </row>
    <row r="20" spans="2:14" ht="20.25" customHeight="1">
      <c r="B20" s="124"/>
      <c r="C20" s="125"/>
      <c r="D20" s="66"/>
      <c r="E20" s="67"/>
      <c r="F20" s="93"/>
      <c r="G20" s="93"/>
      <c r="H20" s="68"/>
      <c r="I20" s="90">
        <f t="shared" si="0"/>
        <v>0</v>
      </c>
      <c r="J20" s="91"/>
      <c r="L20" s="59"/>
      <c r="M20" s="59"/>
      <c r="N20" s="59"/>
    </row>
    <row r="21" spans="2:14" ht="20.25" customHeight="1">
      <c r="B21" s="124"/>
      <c r="C21" s="125"/>
      <c r="D21" s="66"/>
      <c r="E21" s="67"/>
      <c r="F21" s="93"/>
      <c r="G21" s="93"/>
      <c r="H21" s="68"/>
      <c r="I21" s="90">
        <f t="shared" si="0"/>
        <v>0</v>
      </c>
      <c r="J21" s="91"/>
      <c r="L21" s="59"/>
      <c r="M21" s="59"/>
      <c r="N21" s="59"/>
    </row>
    <row r="22" spans="2:14" ht="20.25" customHeight="1">
      <c r="B22" s="124"/>
      <c r="C22" s="125"/>
      <c r="D22" s="66"/>
      <c r="E22" s="67"/>
      <c r="F22" s="93"/>
      <c r="G22" s="93"/>
      <c r="H22" s="68"/>
      <c r="I22" s="90">
        <f t="shared" si="0"/>
        <v>0</v>
      </c>
      <c r="J22" s="91"/>
      <c r="L22" s="59"/>
      <c r="M22" s="59"/>
      <c r="N22" s="59"/>
    </row>
    <row r="23" spans="2:14" ht="20.25" customHeight="1">
      <c r="B23" s="124"/>
      <c r="C23" s="125"/>
      <c r="D23" s="66"/>
      <c r="E23" s="67"/>
      <c r="F23" s="93"/>
      <c r="G23" s="93"/>
      <c r="H23" s="68"/>
      <c r="I23" s="90">
        <f t="shared" si="0"/>
        <v>0</v>
      </c>
      <c r="J23" s="91"/>
      <c r="L23" s="59"/>
      <c r="M23" s="59"/>
      <c r="N23" s="59"/>
    </row>
    <row r="24" spans="2:10" ht="20.25" customHeight="1">
      <c r="B24" s="124"/>
      <c r="C24" s="125"/>
      <c r="D24" s="66"/>
      <c r="E24" s="67"/>
      <c r="F24" s="93"/>
      <c r="G24" s="93"/>
      <c r="H24" s="68"/>
      <c r="I24" s="90">
        <f t="shared" si="0"/>
        <v>0</v>
      </c>
      <c r="J24" s="91"/>
    </row>
    <row r="25" spans="2:10" ht="20.25" customHeight="1">
      <c r="B25" s="124"/>
      <c r="C25" s="125"/>
      <c r="D25" s="66"/>
      <c r="E25" s="67"/>
      <c r="F25" s="93"/>
      <c r="G25" s="93"/>
      <c r="H25" s="65"/>
      <c r="I25" s="90">
        <f t="shared" si="0"/>
        <v>0</v>
      </c>
      <c r="J25" s="91"/>
    </row>
    <row r="26" spans="2:10" ht="20.25" customHeight="1">
      <c r="B26" s="124"/>
      <c r="C26" s="125"/>
      <c r="D26" s="66"/>
      <c r="E26" s="67"/>
      <c r="F26" s="93"/>
      <c r="G26" s="93"/>
      <c r="H26" s="65"/>
      <c r="I26" s="90">
        <f t="shared" si="0"/>
        <v>0</v>
      </c>
      <c r="J26" s="91"/>
    </row>
    <row r="27" spans="2:10" ht="20.25" customHeight="1">
      <c r="B27" s="124"/>
      <c r="C27" s="125"/>
      <c r="D27" s="66"/>
      <c r="E27" s="67"/>
      <c r="F27" s="93"/>
      <c r="G27" s="93"/>
      <c r="H27" s="65"/>
      <c r="I27" s="90">
        <f t="shared" si="0"/>
        <v>0</v>
      </c>
      <c r="J27" s="91"/>
    </row>
    <row r="28" spans="2:10" ht="20.25" customHeight="1">
      <c r="B28" s="119"/>
      <c r="C28" s="92"/>
      <c r="D28" s="66"/>
      <c r="E28" s="67"/>
      <c r="F28" s="93"/>
      <c r="G28" s="93"/>
      <c r="H28" s="65"/>
      <c r="I28" s="90">
        <f t="shared" si="0"/>
        <v>0</v>
      </c>
      <c r="J28" s="91"/>
    </row>
    <row r="29" spans="2:10" ht="20.25" customHeight="1">
      <c r="B29" s="119"/>
      <c r="C29" s="92"/>
      <c r="D29" s="66"/>
      <c r="E29" s="67"/>
      <c r="F29" s="93"/>
      <c r="G29" s="93"/>
      <c r="H29" s="65"/>
      <c r="I29" s="90">
        <f t="shared" si="0"/>
        <v>0</v>
      </c>
      <c r="J29" s="91"/>
    </row>
    <row r="30" spans="2:10" ht="20.25" customHeight="1">
      <c r="B30" s="119"/>
      <c r="C30" s="92"/>
      <c r="D30" s="66"/>
      <c r="E30" s="67"/>
      <c r="F30" s="93"/>
      <c r="G30" s="93"/>
      <c r="H30" s="65"/>
      <c r="I30" s="90">
        <f t="shared" si="0"/>
        <v>0</v>
      </c>
      <c r="J30" s="91"/>
    </row>
    <row r="31" spans="2:10" ht="20.25" customHeight="1">
      <c r="B31" s="119"/>
      <c r="C31" s="92"/>
      <c r="D31" s="66"/>
      <c r="E31" s="67"/>
      <c r="F31" s="93"/>
      <c r="G31" s="93"/>
      <c r="H31" s="65"/>
      <c r="I31" s="90">
        <f t="shared" si="0"/>
        <v>0</v>
      </c>
      <c r="J31" s="91"/>
    </row>
    <row r="32" spans="2:10" ht="20.25" customHeight="1">
      <c r="B32" s="119"/>
      <c r="C32" s="92"/>
      <c r="D32" s="66"/>
      <c r="E32" s="67"/>
      <c r="F32" s="93"/>
      <c r="G32" s="93"/>
      <c r="H32" s="65"/>
      <c r="I32" s="90">
        <f t="shared" si="0"/>
        <v>0</v>
      </c>
      <c r="J32" s="91"/>
    </row>
    <row r="33" spans="2:10" ht="20.25" customHeight="1">
      <c r="B33" s="119"/>
      <c r="C33" s="92"/>
      <c r="D33" s="66"/>
      <c r="E33" s="67"/>
      <c r="F33" s="93"/>
      <c r="G33" s="93"/>
      <c r="H33" s="65"/>
      <c r="I33" s="90">
        <f t="shared" si="0"/>
        <v>0</v>
      </c>
      <c r="J33" s="91"/>
    </row>
    <row r="34" spans="2:10" ht="20.25" customHeight="1">
      <c r="B34" s="119"/>
      <c r="C34" s="92"/>
      <c r="D34" s="66"/>
      <c r="E34" s="67"/>
      <c r="F34" s="93"/>
      <c r="G34" s="93"/>
      <c r="H34" s="65"/>
      <c r="I34" s="90">
        <f t="shared" si="0"/>
        <v>0</v>
      </c>
      <c r="J34" s="91"/>
    </row>
    <row r="35" spans="2:10" ht="20.25" customHeight="1">
      <c r="B35" s="119"/>
      <c r="C35" s="92"/>
      <c r="D35" s="66"/>
      <c r="E35" s="67"/>
      <c r="F35" s="93"/>
      <c r="G35" s="93"/>
      <c r="H35" s="65"/>
      <c r="I35" s="90">
        <f t="shared" si="0"/>
        <v>0</v>
      </c>
      <c r="J35" s="91"/>
    </row>
    <row r="36" spans="2:10" ht="20.25" customHeight="1" thickBot="1">
      <c r="B36" s="114"/>
      <c r="C36" s="115"/>
      <c r="D36" s="75"/>
      <c r="E36" s="76"/>
      <c r="F36" s="116"/>
      <c r="G36" s="116"/>
      <c r="H36" s="77"/>
      <c r="I36" s="117">
        <f t="shared" si="0"/>
        <v>0</v>
      </c>
      <c r="J36" s="118"/>
    </row>
    <row r="37" spans="2:10" ht="20.25" customHeight="1" thickBot="1">
      <c r="B37" s="109" t="s">
        <v>44</v>
      </c>
      <c r="C37" s="110"/>
      <c r="D37" s="60"/>
      <c r="E37" s="60"/>
      <c r="F37" s="111">
        <f>SUM(F17:G36)</f>
        <v>0</v>
      </c>
      <c r="G37" s="111"/>
      <c r="H37" s="79"/>
      <c r="I37" s="89">
        <f>SUM(I17:J36)</f>
        <v>0</v>
      </c>
      <c r="J37" s="87"/>
    </row>
    <row r="38" spans="2:10" ht="20.25" customHeight="1">
      <c r="B38" s="88" t="s">
        <v>34</v>
      </c>
      <c r="C38" s="120"/>
      <c r="D38" s="69"/>
      <c r="E38" s="69"/>
      <c r="F38" s="121"/>
      <c r="G38" s="121"/>
      <c r="H38" s="70"/>
      <c r="I38" s="122">
        <f aca="true" t="shared" si="1" ref="I38:I43">IF(D38&gt;0,F38*D38,"")</f>
      </c>
      <c r="J38" s="123"/>
    </row>
    <row r="39" spans="2:10" ht="20.25" customHeight="1">
      <c r="B39" s="119"/>
      <c r="C39" s="92"/>
      <c r="D39" s="66"/>
      <c r="E39" s="67"/>
      <c r="F39" s="93"/>
      <c r="G39" s="93"/>
      <c r="H39" s="65"/>
      <c r="I39" s="90">
        <f t="shared" si="1"/>
      </c>
      <c r="J39" s="91"/>
    </row>
    <row r="40" spans="2:10" ht="20.25" customHeight="1">
      <c r="B40" s="119"/>
      <c r="C40" s="92"/>
      <c r="D40" s="66"/>
      <c r="E40" s="67"/>
      <c r="F40" s="93"/>
      <c r="G40" s="93"/>
      <c r="H40" s="65"/>
      <c r="I40" s="90">
        <f t="shared" si="1"/>
      </c>
      <c r="J40" s="91"/>
    </row>
    <row r="41" spans="2:10" ht="20.25" customHeight="1">
      <c r="B41" s="119"/>
      <c r="C41" s="92"/>
      <c r="D41" s="66"/>
      <c r="E41" s="67"/>
      <c r="F41" s="93"/>
      <c r="G41" s="93"/>
      <c r="H41" s="65"/>
      <c r="I41" s="90">
        <f t="shared" si="1"/>
      </c>
      <c r="J41" s="91"/>
    </row>
    <row r="42" spans="2:10" ht="20.25" customHeight="1">
      <c r="B42" s="119"/>
      <c r="C42" s="92"/>
      <c r="D42" s="66"/>
      <c r="E42" s="67"/>
      <c r="F42" s="93"/>
      <c r="G42" s="93"/>
      <c r="H42" s="65"/>
      <c r="I42" s="90">
        <f t="shared" si="1"/>
      </c>
      <c r="J42" s="91"/>
    </row>
    <row r="43" spans="2:10" ht="20.25" customHeight="1">
      <c r="B43" s="119"/>
      <c r="C43" s="92"/>
      <c r="D43" s="66"/>
      <c r="E43" s="67"/>
      <c r="F43" s="93"/>
      <c r="G43" s="93"/>
      <c r="H43" s="65"/>
      <c r="I43" s="90">
        <f t="shared" si="1"/>
      </c>
      <c r="J43" s="91"/>
    </row>
    <row r="44" spans="2:10" ht="20.25" customHeight="1" thickBot="1">
      <c r="B44" s="114"/>
      <c r="C44" s="115"/>
      <c r="D44" s="75"/>
      <c r="E44" s="76"/>
      <c r="F44" s="116"/>
      <c r="G44" s="116"/>
      <c r="H44" s="77"/>
      <c r="I44" s="117">
        <f>F44*D44</f>
        <v>0</v>
      </c>
      <c r="J44" s="118"/>
    </row>
    <row r="45" spans="2:10" ht="20.25" customHeight="1" thickBot="1">
      <c r="B45" s="109" t="s">
        <v>45</v>
      </c>
      <c r="C45" s="110"/>
      <c r="D45" s="78"/>
      <c r="E45" s="60"/>
      <c r="F45" s="111">
        <f>SUM(F38:G44)</f>
        <v>0</v>
      </c>
      <c r="G45" s="111"/>
      <c r="H45" s="79"/>
      <c r="I45" s="112">
        <f>SUM(I38:J44)</f>
        <v>0</v>
      </c>
      <c r="J45" s="113"/>
    </row>
    <row r="46" spans="2:10" ht="20.25" customHeight="1">
      <c r="B46" s="141" t="s">
        <v>53</v>
      </c>
      <c r="C46" s="142"/>
      <c r="D46" s="94" t="s">
        <v>8</v>
      </c>
      <c r="E46" s="95"/>
      <c r="F46" s="95"/>
      <c r="G46" s="96"/>
      <c r="H46" s="71"/>
      <c r="I46" s="103">
        <f>I45+I37</f>
        <v>0</v>
      </c>
      <c r="J46" s="104"/>
    </row>
    <row r="47" spans="2:10" ht="20.25" customHeight="1">
      <c r="B47" s="143"/>
      <c r="C47" s="144"/>
      <c r="D47" s="97" t="s">
        <v>5</v>
      </c>
      <c r="E47" s="98"/>
      <c r="F47" s="98"/>
      <c r="G47" s="99"/>
      <c r="H47" s="72"/>
      <c r="I47" s="105">
        <f>ROUNDDOWN(I46*0.05,0)</f>
        <v>0</v>
      </c>
      <c r="J47" s="106"/>
    </row>
    <row r="48" spans="2:10" ht="20.25" customHeight="1" thickBot="1">
      <c r="B48" s="143"/>
      <c r="C48" s="144"/>
      <c r="D48" s="100" t="s">
        <v>21</v>
      </c>
      <c r="E48" s="101"/>
      <c r="F48" s="101"/>
      <c r="G48" s="102"/>
      <c r="H48" s="73"/>
      <c r="I48" s="107">
        <f>I46+I47</f>
        <v>0</v>
      </c>
      <c r="J48" s="108"/>
    </row>
  </sheetData>
  <mergeCells count="109">
    <mergeCell ref="H13:J13"/>
    <mergeCell ref="B34:C34"/>
    <mergeCell ref="F34:G34"/>
    <mergeCell ref="I34:J34"/>
    <mergeCell ref="B30:C30"/>
    <mergeCell ref="F30:G30"/>
    <mergeCell ref="I30:J30"/>
    <mergeCell ref="H14:J14"/>
    <mergeCell ref="F22:G22"/>
    <mergeCell ref="I22:J22"/>
    <mergeCell ref="I35:J35"/>
    <mergeCell ref="B32:C32"/>
    <mergeCell ref="F32:G32"/>
    <mergeCell ref="I32:J32"/>
    <mergeCell ref="B33:C33"/>
    <mergeCell ref="F33:G33"/>
    <mergeCell ref="I33:J33"/>
    <mergeCell ref="I43:J43"/>
    <mergeCell ref="B31:C31"/>
    <mergeCell ref="F31:G31"/>
    <mergeCell ref="I31:J31"/>
    <mergeCell ref="B36:C36"/>
    <mergeCell ref="F36:G36"/>
    <mergeCell ref="I36:J36"/>
    <mergeCell ref="B37:C37"/>
    <mergeCell ref="B35:C35"/>
    <mergeCell ref="F35:G35"/>
    <mergeCell ref="B46:C48"/>
    <mergeCell ref="H9:J9"/>
    <mergeCell ref="H10:J10"/>
    <mergeCell ref="H11:J11"/>
    <mergeCell ref="H12:J12"/>
    <mergeCell ref="B22:C22"/>
    <mergeCell ref="B23:C23"/>
    <mergeCell ref="F23:G23"/>
    <mergeCell ref="B43:C43"/>
    <mergeCell ref="F43:G43"/>
    <mergeCell ref="I23:J23"/>
    <mergeCell ref="B20:C20"/>
    <mergeCell ref="B21:C21"/>
    <mergeCell ref="F21:G21"/>
    <mergeCell ref="I21:J21"/>
    <mergeCell ref="F20:G20"/>
    <mergeCell ref="I20:J20"/>
    <mergeCell ref="B18:C18"/>
    <mergeCell ref="F18:G18"/>
    <mergeCell ref="I18:J18"/>
    <mergeCell ref="B19:C19"/>
    <mergeCell ref="F19:G19"/>
    <mergeCell ref="I19:J19"/>
    <mergeCell ref="I7:J7"/>
    <mergeCell ref="H8:J8"/>
    <mergeCell ref="B6:G6"/>
    <mergeCell ref="B3:J3"/>
    <mergeCell ref="G4:J4"/>
    <mergeCell ref="B5:F5"/>
    <mergeCell ref="B16:C16"/>
    <mergeCell ref="F16:G16"/>
    <mergeCell ref="I16:J16"/>
    <mergeCell ref="B17:C17"/>
    <mergeCell ref="F17:G17"/>
    <mergeCell ref="I17:J17"/>
    <mergeCell ref="B24:C24"/>
    <mergeCell ref="F24:G24"/>
    <mergeCell ref="I24:J24"/>
    <mergeCell ref="B25:C25"/>
    <mergeCell ref="F25:G25"/>
    <mergeCell ref="I25:J25"/>
    <mergeCell ref="B26:C26"/>
    <mergeCell ref="F26:G26"/>
    <mergeCell ref="I26:J26"/>
    <mergeCell ref="B27:C27"/>
    <mergeCell ref="F27:G27"/>
    <mergeCell ref="I27:J27"/>
    <mergeCell ref="B28:C28"/>
    <mergeCell ref="F28:G28"/>
    <mergeCell ref="I28:J28"/>
    <mergeCell ref="B29:C29"/>
    <mergeCell ref="F29:G29"/>
    <mergeCell ref="I29:J29"/>
    <mergeCell ref="F37:G37"/>
    <mergeCell ref="I37:J37"/>
    <mergeCell ref="B38:C38"/>
    <mergeCell ref="F38:G38"/>
    <mergeCell ref="I38:J38"/>
    <mergeCell ref="B39:C39"/>
    <mergeCell ref="F39:G39"/>
    <mergeCell ref="I39:J39"/>
    <mergeCell ref="B40:C40"/>
    <mergeCell ref="F40:G40"/>
    <mergeCell ref="I40:J40"/>
    <mergeCell ref="B41:C41"/>
    <mergeCell ref="F41:G41"/>
    <mergeCell ref="I41:J41"/>
    <mergeCell ref="B42:C42"/>
    <mergeCell ref="F42:G42"/>
    <mergeCell ref="I42:J42"/>
    <mergeCell ref="B45:C45"/>
    <mergeCell ref="F45:G45"/>
    <mergeCell ref="I45:J45"/>
    <mergeCell ref="B44:C44"/>
    <mergeCell ref="F44:G44"/>
    <mergeCell ref="I44:J44"/>
    <mergeCell ref="D46:G46"/>
    <mergeCell ref="D47:G47"/>
    <mergeCell ref="D48:G48"/>
    <mergeCell ref="I46:J46"/>
    <mergeCell ref="I47:J47"/>
    <mergeCell ref="I48:J48"/>
  </mergeCells>
  <printOptions horizontalCentered="1"/>
  <pageMargins left="0.7874015748031497" right="0.5511811023622047" top="0.6" bottom="0.47" header="0.5118110236220472" footer="0.38"/>
  <pageSetup fitToHeight="1" fitToWidth="1" horizontalDpi="300" verticalDpi="300" orientation="portrait" paperSize="9" scale="89" r:id="rId2"/>
  <drawing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B2:N48"/>
  <sheetViews>
    <sheetView view="pageBreakPreview" zoomScale="85" zoomScaleNormal="70" zoomScaleSheetLayoutView="85" workbookViewId="0" topLeftCell="A17">
      <selection activeCell="H12" sqref="H12:J12"/>
    </sheetView>
  </sheetViews>
  <sheetFormatPr defaultColWidth="9.00390625" defaultRowHeight="13.5"/>
  <cols>
    <col min="1" max="1" width="2.625" style="0" customWidth="1"/>
    <col min="2" max="2" width="17.625" style="0" customWidth="1"/>
    <col min="3" max="3" width="21.00390625" style="0" customWidth="1"/>
    <col min="4" max="5" width="5.625" style="0" customWidth="1"/>
    <col min="6" max="6" width="2.75390625" style="0" customWidth="1"/>
    <col min="7" max="7" width="11.75390625" style="0" customWidth="1"/>
    <col min="8" max="8" width="3.00390625" style="0" customWidth="1"/>
    <col min="9" max="9" width="12.375" style="0" customWidth="1"/>
    <col min="10" max="10" width="15.625" style="0" customWidth="1"/>
  </cols>
  <sheetData>
    <row r="2" spans="2:10" ht="19.5" customHeight="1">
      <c r="B2" s="86"/>
      <c r="C2" s="74"/>
      <c r="D2" s="74"/>
      <c r="E2" s="74"/>
      <c r="F2" s="74"/>
      <c r="G2" s="74"/>
      <c r="H2" s="74"/>
      <c r="I2" s="74"/>
      <c r="J2" s="51" t="s">
        <v>17</v>
      </c>
    </row>
    <row r="3" spans="2:10" ht="21">
      <c r="B3" s="170" t="s">
        <v>19</v>
      </c>
      <c r="C3" s="170"/>
      <c r="D3" s="170"/>
      <c r="E3" s="170"/>
      <c r="F3" s="170"/>
      <c r="G3" s="170"/>
      <c r="H3" s="170"/>
      <c r="I3" s="170"/>
      <c r="J3" s="170"/>
    </row>
    <row r="4" spans="7:10" ht="19.5" customHeight="1">
      <c r="G4" s="171" t="s">
        <v>59</v>
      </c>
      <c r="H4" s="171"/>
      <c r="I4" s="171"/>
      <c r="J4" s="171"/>
    </row>
    <row r="5" spans="2:7" ht="26.25" customHeight="1">
      <c r="B5" s="172" t="s">
        <v>60</v>
      </c>
      <c r="C5" s="172"/>
      <c r="D5" s="172"/>
      <c r="E5" s="172"/>
      <c r="F5" s="172"/>
      <c r="G5" s="33"/>
    </row>
    <row r="6" spans="2:8" ht="18" customHeight="1">
      <c r="B6" s="169" t="s">
        <v>36</v>
      </c>
      <c r="C6" s="169"/>
      <c r="D6" s="169"/>
      <c r="E6" s="169"/>
      <c r="F6" s="169"/>
      <c r="G6" s="169"/>
      <c r="H6" s="6"/>
    </row>
    <row r="7" spans="7:10" ht="9.75" customHeight="1">
      <c r="G7" s="1"/>
      <c r="H7" s="1"/>
      <c r="I7" s="168"/>
      <c r="J7" s="168"/>
    </row>
    <row r="8" spans="2:10" ht="19.5" customHeight="1">
      <c r="B8" s="2" t="s">
        <v>20</v>
      </c>
      <c r="G8" s="1" t="s">
        <v>1</v>
      </c>
      <c r="H8" s="163" t="s">
        <v>22</v>
      </c>
      <c r="I8" s="163"/>
      <c r="J8" s="163"/>
    </row>
    <row r="9" spans="7:10" ht="19.5" customHeight="1" thickBot="1">
      <c r="G9" s="3" t="s">
        <v>2</v>
      </c>
      <c r="H9" s="163" t="s">
        <v>23</v>
      </c>
      <c r="I9" s="163"/>
      <c r="J9" s="163"/>
    </row>
    <row r="10" spans="2:10" ht="19.5" customHeight="1" thickBot="1">
      <c r="B10" s="38" t="s">
        <v>42</v>
      </c>
      <c r="C10" s="23">
        <f>I46</f>
        <v>6378000</v>
      </c>
      <c r="D10" s="24" t="s">
        <v>43</v>
      </c>
      <c r="E10" s="25"/>
      <c r="G10" s="3" t="s">
        <v>4</v>
      </c>
      <c r="H10" s="163" t="s">
        <v>24</v>
      </c>
      <c r="I10" s="163"/>
      <c r="J10" s="163"/>
    </row>
    <row r="11" spans="2:10" ht="19.5" customHeight="1" thickBot="1">
      <c r="B11" s="39" t="s">
        <v>5</v>
      </c>
      <c r="C11" s="29">
        <f>I47</f>
        <v>318900</v>
      </c>
      <c r="D11" s="30" t="s">
        <v>3</v>
      </c>
      <c r="E11" s="31"/>
      <c r="G11" s="3" t="s">
        <v>6</v>
      </c>
      <c r="H11" s="163" t="s">
        <v>47</v>
      </c>
      <c r="I11" s="163"/>
      <c r="J11" s="163"/>
    </row>
    <row r="12" spans="2:10" ht="19.5" customHeight="1" thickBot="1">
      <c r="B12" s="40" t="s">
        <v>8</v>
      </c>
      <c r="C12" s="26">
        <f>I48</f>
        <v>6696900</v>
      </c>
      <c r="D12" s="27" t="s">
        <v>3</v>
      </c>
      <c r="E12" s="28"/>
      <c r="G12" s="3" t="s">
        <v>7</v>
      </c>
      <c r="H12" s="158" t="s">
        <v>57</v>
      </c>
      <c r="I12" s="158"/>
      <c r="J12" s="158"/>
    </row>
    <row r="13" spans="2:14" ht="19.5" customHeight="1">
      <c r="B13" s="32"/>
      <c r="C13" s="8"/>
      <c r="D13" s="8"/>
      <c r="E13" s="7"/>
      <c r="G13" s="3" t="s">
        <v>9</v>
      </c>
      <c r="H13" s="157" t="s">
        <v>10</v>
      </c>
      <c r="I13" s="157"/>
      <c r="J13" s="157"/>
      <c r="K13" s="4"/>
      <c r="L13" s="5"/>
      <c r="M13" s="5"/>
      <c r="N13" s="5"/>
    </row>
    <row r="14" spans="2:14" ht="19.5" customHeight="1">
      <c r="B14" s="34"/>
      <c r="C14" s="35"/>
      <c r="D14" s="36"/>
      <c r="E14" s="36"/>
      <c r="G14" s="3" t="s">
        <v>11</v>
      </c>
      <c r="H14" s="158" t="s">
        <v>58</v>
      </c>
      <c r="I14" s="158"/>
      <c r="J14" s="158"/>
      <c r="K14" s="4"/>
      <c r="L14" s="5"/>
      <c r="M14" s="5"/>
      <c r="N14" s="5"/>
    </row>
    <row r="15" spans="2:14" ht="15" thickBot="1">
      <c r="B15" s="2" t="s">
        <v>18</v>
      </c>
      <c r="K15" s="4"/>
      <c r="L15" s="5"/>
      <c r="M15" s="5"/>
      <c r="N15" s="5"/>
    </row>
    <row r="16" spans="2:14" ht="20.25" customHeight="1" thickBot="1">
      <c r="B16" s="173" t="s">
        <v>12</v>
      </c>
      <c r="C16" s="174"/>
      <c r="D16" s="11" t="s">
        <v>13</v>
      </c>
      <c r="E16" s="11" t="s">
        <v>14</v>
      </c>
      <c r="F16" s="175" t="s">
        <v>15</v>
      </c>
      <c r="G16" s="175"/>
      <c r="H16" s="12"/>
      <c r="I16" s="174" t="s">
        <v>16</v>
      </c>
      <c r="J16" s="176"/>
      <c r="K16" s="4"/>
      <c r="L16" s="5"/>
      <c r="M16" s="5"/>
      <c r="N16" s="5"/>
    </row>
    <row r="17" spans="2:14" ht="20.25" customHeight="1">
      <c r="B17" s="177" t="s">
        <v>39</v>
      </c>
      <c r="C17" s="178"/>
      <c r="D17" s="19"/>
      <c r="E17" s="20"/>
      <c r="F17" s="179"/>
      <c r="G17" s="179"/>
      <c r="H17" s="14"/>
      <c r="I17" s="150">
        <f aca="true" t="shared" si="0" ref="I17:I36">IF(D17&gt;0,F17*D17,"")</f>
      </c>
      <c r="J17" s="151"/>
      <c r="L17" s="5"/>
      <c r="M17" s="5"/>
      <c r="N17" s="5"/>
    </row>
    <row r="18" spans="2:14" ht="20.25" customHeight="1">
      <c r="B18" s="147" t="s">
        <v>25</v>
      </c>
      <c r="C18" s="148"/>
      <c r="D18" s="21">
        <v>2</v>
      </c>
      <c r="E18" s="22" t="s">
        <v>31</v>
      </c>
      <c r="F18" s="149">
        <v>1800000</v>
      </c>
      <c r="G18" s="149"/>
      <c r="H18" s="16"/>
      <c r="I18" s="150">
        <f>IF(D18&gt;0,F18*D18,"")</f>
        <v>3600000</v>
      </c>
      <c r="J18" s="151"/>
      <c r="L18" s="5"/>
      <c r="M18" s="5"/>
      <c r="N18" s="5"/>
    </row>
    <row r="19" spans="2:14" ht="20.25" customHeight="1">
      <c r="B19" s="166" t="s">
        <v>32</v>
      </c>
      <c r="C19" s="167"/>
      <c r="D19" s="21"/>
      <c r="E19" s="22"/>
      <c r="F19" s="149"/>
      <c r="G19" s="149"/>
      <c r="H19" s="16"/>
      <c r="I19" s="150">
        <f t="shared" si="0"/>
      </c>
      <c r="J19" s="151"/>
      <c r="L19" s="5"/>
      <c r="M19" s="5"/>
      <c r="N19" s="5"/>
    </row>
    <row r="20" spans="2:14" ht="20.25" customHeight="1">
      <c r="B20" s="164" t="s">
        <v>26</v>
      </c>
      <c r="C20" s="165"/>
      <c r="D20" s="21">
        <v>2</v>
      </c>
      <c r="E20" s="22" t="s">
        <v>33</v>
      </c>
      <c r="F20" s="149">
        <v>45000</v>
      </c>
      <c r="G20" s="149"/>
      <c r="H20" s="16"/>
      <c r="I20" s="150">
        <f t="shared" si="0"/>
        <v>90000</v>
      </c>
      <c r="J20" s="151"/>
      <c r="L20" s="5"/>
      <c r="M20" s="5"/>
      <c r="N20" s="5"/>
    </row>
    <row r="21" spans="2:14" ht="20.25" customHeight="1">
      <c r="B21" s="164" t="s">
        <v>27</v>
      </c>
      <c r="C21" s="165"/>
      <c r="D21" s="21">
        <v>2</v>
      </c>
      <c r="E21" s="22" t="s">
        <v>33</v>
      </c>
      <c r="F21" s="149">
        <v>45000</v>
      </c>
      <c r="G21" s="149"/>
      <c r="H21" s="16"/>
      <c r="I21" s="150">
        <f t="shared" si="0"/>
        <v>90000</v>
      </c>
      <c r="J21" s="151"/>
      <c r="L21" s="5"/>
      <c r="M21" s="5"/>
      <c r="N21" s="5"/>
    </row>
    <row r="22" spans="2:14" ht="20.25" customHeight="1">
      <c r="B22" s="164" t="s">
        <v>48</v>
      </c>
      <c r="C22" s="165"/>
      <c r="D22" s="21">
        <v>2</v>
      </c>
      <c r="E22" s="22" t="s">
        <v>33</v>
      </c>
      <c r="F22" s="149">
        <v>200000</v>
      </c>
      <c r="G22" s="149"/>
      <c r="H22" s="16"/>
      <c r="I22" s="150">
        <f t="shared" si="0"/>
        <v>400000</v>
      </c>
      <c r="J22" s="151"/>
      <c r="L22" s="5"/>
      <c r="M22" s="5"/>
      <c r="N22" s="5"/>
    </row>
    <row r="23" spans="2:14" ht="20.25" customHeight="1">
      <c r="B23" s="164" t="s">
        <v>28</v>
      </c>
      <c r="C23" s="165"/>
      <c r="D23" s="21">
        <v>2</v>
      </c>
      <c r="E23" s="22" t="s">
        <v>33</v>
      </c>
      <c r="F23" s="149">
        <v>5000</v>
      </c>
      <c r="G23" s="149"/>
      <c r="H23" s="16"/>
      <c r="I23" s="150">
        <f t="shared" si="0"/>
        <v>10000</v>
      </c>
      <c r="J23" s="151"/>
      <c r="L23" s="5"/>
      <c r="M23" s="5"/>
      <c r="N23" s="5"/>
    </row>
    <row r="24" spans="2:10" ht="20.25" customHeight="1">
      <c r="B24" s="164" t="s">
        <v>29</v>
      </c>
      <c r="C24" s="165"/>
      <c r="D24" s="21">
        <v>2</v>
      </c>
      <c r="E24" s="22" t="s">
        <v>33</v>
      </c>
      <c r="F24" s="149">
        <v>135000</v>
      </c>
      <c r="G24" s="149"/>
      <c r="H24" s="16"/>
      <c r="I24" s="150">
        <f t="shared" si="0"/>
        <v>270000</v>
      </c>
      <c r="J24" s="151"/>
    </row>
    <row r="25" spans="2:10" ht="20.25" customHeight="1">
      <c r="B25" s="164" t="s">
        <v>30</v>
      </c>
      <c r="C25" s="165"/>
      <c r="D25" s="21">
        <v>2</v>
      </c>
      <c r="E25" s="22" t="s">
        <v>33</v>
      </c>
      <c r="F25" s="149">
        <v>4000</v>
      </c>
      <c r="G25" s="149"/>
      <c r="H25" s="15"/>
      <c r="I25" s="150">
        <f t="shared" si="0"/>
        <v>8000</v>
      </c>
      <c r="J25" s="151"/>
    </row>
    <row r="26" spans="2:10" ht="20.25" customHeight="1">
      <c r="B26" s="164" t="s">
        <v>49</v>
      </c>
      <c r="C26" s="165"/>
      <c r="D26" s="21">
        <v>2</v>
      </c>
      <c r="E26" s="22" t="s">
        <v>33</v>
      </c>
      <c r="F26" s="149">
        <v>180000</v>
      </c>
      <c r="G26" s="149"/>
      <c r="H26" s="15"/>
      <c r="I26" s="150">
        <f t="shared" si="0"/>
        <v>360000</v>
      </c>
      <c r="J26" s="151"/>
    </row>
    <row r="27" spans="2:10" ht="20.25" customHeight="1">
      <c r="B27" s="164" t="s">
        <v>50</v>
      </c>
      <c r="C27" s="165"/>
      <c r="D27" s="21">
        <v>2</v>
      </c>
      <c r="E27" s="22" t="s">
        <v>33</v>
      </c>
      <c r="F27" s="149">
        <v>110000</v>
      </c>
      <c r="G27" s="149"/>
      <c r="H27" s="15"/>
      <c r="I27" s="150">
        <f t="shared" si="0"/>
        <v>220000</v>
      </c>
      <c r="J27" s="151"/>
    </row>
    <row r="28" spans="2:10" ht="20.25" customHeight="1">
      <c r="B28" s="147" t="s">
        <v>37</v>
      </c>
      <c r="C28" s="148"/>
      <c r="D28" s="21">
        <v>2</v>
      </c>
      <c r="E28" s="22" t="s">
        <v>33</v>
      </c>
      <c r="F28" s="149">
        <v>15000</v>
      </c>
      <c r="G28" s="149"/>
      <c r="H28" s="15"/>
      <c r="I28" s="150">
        <f t="shared" si="0"/>
        <v>30000</v>
      </c>
      <c r="J28" s="151"/>
    </row>
    <row r="29" spans="2:10" ht="20.25" customHeight="1">
      <c r="B29" s="147" t="s">
        <v>38</v>
      </c>
      <c r="C29" s="148"/>
      <c r="D29" s="21">
        <v>2</v>
      </c>
      <c r="E29" s="22" t="s">
        <v>33</v>
      </c>
      <c r="F29" s="149">
        <v>3000</v>
      </c>
      <c r="G29" s="149"/>
      <c r="H29" s="15"/>
      <c r="I29" s="150">
        <f t="shared" si="0"/>
        <v>6000</v>
      </c>
      <c r="J29" s="151"/>
    </row>
    <row r="30" spans="2:10" ht="20.25" customHeight="1">
      <c r="B30" s="147" t="s">
        <v>35</v>
      </c>
      <c r="C30" s="148"/>
      <c r="D30" s="21">
        <v>2</v>
      </c>
      <c r="E30" s="22" t="s">
        <v>33</v>
      </c>
      <c r="F30" s="149">
        <v>20000</v>
      </c>
      <c r="G30" s="149"/>
      <c r="H30" s="15"/>
      <c r="I30" s="150">
        <f t="shared" si="0"/>
        <v>40000</v>
      </c>
      <c r="J30" s="151"/>
    </row>
    <row r="31" spans="2:10" ht="20.25" customHeight="1">
      <c r="B31" s="147"/>
      <c r="C31" s="148"/>
      <c r="D31" s="21"/>
      <c r="E31" s="22"/>
      <c r="F31" s="149"/>
      <c r="G31" s="149"/>
      <c r="H31" s="15"/>
      <c r="I31" s="150">
        <f t="shared" si="0"/>
      </c>
      <c r="J31" s="151"/>
    </row>
    <row r="32" spans="2:10" ht="20.25" customHeight="1">
      <c r="B32" s="147"/>
      <c r="C32" s="148"/>
      <c r="D32" s="21"/>
      <c r="E32" s="22"/>
      <c r="F32" s="149"/>
      <c r="G32" s="149"/>
      <c r="H32" s="15"/>
      <c r="I32" s="150">
        <f>IF(D32&gt;0,F32*D32,"")</f>
      </c>
      <c r="J32" s="151"/>
    </row>
    <row r="33" spans="2:10" ht="20.25" customHeight="1">
      <c r="B33" s="147"/>
      <c r="C33" s="148"/>
      <c r="D33" s="21"/>
      <c r="E33" s="22"/>
      <c r="F33" s="149"/>
      <c r="G33" s="149"/>
      <c r="H33" s="15"/>
      <c r="I33" s="150">
        <f>IF(D33&gt;0,F33*D33,"")</f>
      </c>
      <c r="J33" s="151"/>
    </row>
    <row r="34" spans="2:10" ht="20.25" customHeight="1">
      <c r="B34" s="147"/>
      <c r="C34" s="148"/>
      <c r="D34" s="21"/>
      <c r="E34" s="22"/>
      <c r="F34" s="149"/>
      <c r="G34" s="149"/>
      <c r="H34" s="15"/>
      <c r="I34" s="150">
        <f>IF(D34&gt;0,F34*D34,"")</f>
      </c>
      <c r="J34" s="151"/>
    </row>
    <row r="35" spans="2:10" ht="20.25" customHeight="1">
      <c r="B35" s="147"/>
      <c r="C35" s="148"/>
      <c r="D35" s="21"/>
      <c r="E35" s="22"/>
      <c r="F35" s="149"/>
      <c r="G35" s="149"/>
      <c r="H35" s="15"/>
      <c r="I35" s="150">
        <f>IF(D35&gt;0,F35*D35,"")</f>
      </c>
      <c r="J35" s="151"/>
    </row>
    <row r="36" spans="2:10" ht="20.25" customHeight="1" thickBot="1">
      <c r="B36" s="152"/>
      <c r="C36" s="153"/>
      <c r="D36" s="80"/>
      <c r="E36" s="81"/>
      <c r="F36" s="154"/>
      <c r="G36" s="154"/>
      <c r="H36" s="82"/>
      <c r="I36" s="155">
        <f t="shared" si="0"/>
      </c>
      <c r="J36" s="156"/>
    </row>
    <row r="37" spans="2:10" ht="20.25" customHeight="1" thickBot="1">
      <c r="B37" s="180" t="s">
        <v>44</v>
      </c>
      <c r="C37" s="181"/>
      <c r="D37" s="83"/>
      <c r="E37" s="83"/>
      <c r="F37" s="182">
        <f>SUM(F17:G36)</f>
        <v>2562000</v>
      </c>
      <c r="G37" s="182"/>
      <c r="H37" s="84"/>
      <c r="I37" s="183">
        <f>SUM(I17:J36)</f>
        <v>5124000</v>
      </c>
      <c r="J37" s="184"/>
    </row>
    <row r="38" spans="2:10" ht="20.25" customHeight="1">
      <c r="B38" s="185" t="s">
        <v>34</v>
      </c>
      <c r="C38" s="186"/>
      <c r="D38" s="17"/>
      <c r="E38" s="17"/>
      <c r="F38" s="187"/>
      <c r="G38" s="187"/>
      <c r="H38" s="18"/>
      <c r="I38" s="188">
        <f aca="true" t="shared" si="1" ref="I38:I44">IF(D38&gt;0,F38*D38,"")</f>
      </c>
      <c r="J38" s="189"/>
    </row>
    <row r="39" spans="2:10" ht="20.25" customHeight="1">
      <c r="B39" s="147" t="s">
        <v>40</v>
      </c>
      <c r="C39" s="148"/>
      <c r="D39" s="21">
        <v>2</v>
      </c>
      <c r="E39" s="22" t="s">
        <v>33</v>
      </c>
      <c r="F39" s="149">
        <v>300000</v>
      </c>
      <c r="G39" s="149"/>
      <c r="H39" s="15"/>
      <c r="I39" s="150">
        <f t="shared" si="1"/>
        <v>600000</v>
      </c>
      <c r="J39" s="151"/>
    </row>
    <row r="40" spans="2:10" ht="20.25" customHeight="1">
      <c r="B40" s="147" t="s">
        <v>51</v>
      </c>
      <c r="C40" s="148"/>
      <c r="D40" s="21">
        <v>2</v>
      </c>
      <c r="E40" s="22" t="s">
        <v>33</v>
      </c>
      <c r="F40" s="149">
        <v>21000</v>
      </c>
      <c r="G40" s="149"/>
      <c r="H40" s="15"/>
      <c r="I40" s="150">
        <f t="shared" si="1"/>
        <v>42000</v>
      </c>
      <c r="J40" s="151"/>
    </row>
    <row r="41" spans="2:10" ht="20.25" customHeight="1">
      <c r="B41" s="147" t="s">
        <v>52</v>
      </c>
      <c r="C41" s="148"/>
      <c r="D41" s="21">
        <v>2</v>
      </c>
      <c r="E41" s="22" t="s">
        <v>33</v>
      </c>
      <c r="F41" s="149">
        <v>6000</v>
      </c>
      <c r="G41" s="149"/>
      <c r="H41" s="15"/>
      <c r="I41" s="150">
        <f t="shared" si="1"/>
        <v>12000</v>
      </c>
      <c r="J41" s="151"/>
    </row>
    <row r="42" spans="2:10" ht="20.25" customHeight="1">
      <c r="B42" s="147" t="s">
        <v>41</v>
      </c>
      <c r="C42" s="148"/>
      <c r="D42" s="21">
        <v>2</v>
      </c>
      <c r="E42" s="22" t="s">
        <v>33</v>
      </c>
      <c r="F42" s="149">
        <v>300000</v>
      </c>
      <c r="G42" s="149"/>
      <c r="H42" s="15"/>
      <c r="I42" s="150">
        <f t="shared" si="1"/>
        <v>600000</v>
      </c>
      <c r="J42" s="151"/>
    </row>
    <row r="43" spans="2:10" ht="20.25" customHeight="1">
      <c r="B43" s="147"/>
      <c r="C43" s="148"/>
      <c r="D43" s="21"/>
      <c r="E43" s="22"/>
      <c r="F43" s="149"/>
      <c r="G43" s="149"/>
      <c r="H43" s="15"/>
      <c r="I43" s="150">
        <f t="shared" si="1"/>
      </c>
      <c r="J43" s="151"/>
    </row>
    <row r="44" spans="2:10" ht="20.25" customHeight="1" thickBot="1">
      <c r="B44" s="152"/>
      <c r="C44" s="153"/>
      <c r="D44" s="80"/>
      <c r="E44" s="81"/>
      <c r="F44" s="154"/>
      <c r="G44" s="154"/>
      <c r="H44" s="82"/>
      <c r="I44" s="155">
        <f t="shared" si="1"/>
      </c>
      <c r="J44" s="156"/>
    </row>
    <row r="45" spans="2:10" ht="20.25" customHeight="1" thickBot="1">
      <c r="B45" s="190" t="s">
        <v>45</v>
      </c>
      <c r="C45" s="191"/>
      <c r="D45" s="85"/>
      <c r="E45" s="83"/>
      <c r="F45" s="182">
        <f>SUM(F38:G44)</f>
        <v>627000</v>
      </c>
      <c r="G45" s="182"/>
      <c r="H45" s="84"/>
      <c r="I45" s="192">
        <f>SUM(I38:J44)</f>
        <v>1254000</v>
      </c>
      <c r="J45" s="193"/>
    </row>
    <row r="46" spans="2:10" ht="20.25" customHeight="1">
      <c r="B46" s="159" t="s">
        <v>53</v>
      </c>
      <c r="C46" s="160"/>
      <c r="D46" s="194" t="s">
        <v>8</v>
      </c>
      <c r="E46" s="195"/>
      <c r="F46" s="195"/>
      <c r="G46" s="196"/>
      <c r="H46" s="13"/>
      <c r="I46" s="203">
        <f>I45+I37</f>
        <v>6378000</v>
      </c>
      <c r="J46" s="204"/>
    </row>
    <row r="47" spans="2:10" ht="20.25" customHeight="1">
      <c r="B47" s="161"/>
      <c r="C47" s="162"/>
      <c r="D47" s="197" t="s">
        <v>5</v>
      </c>
      <c r="E47" s="198"/>
      <c r="F47" s="198"/>
      <c r="G47" s="199"/>
      <c r="H47" s="9"/>
      <c r="I47" s="205">
        <f>ROUNDDOWN(I46*0.05,0)</f>
        <v>318900</v>
      </c>
      <c r="J47" s="206"/>
    </row>
    <row r="48" spans="2:10" ht="20.25" customHeight="1" thickBot="1">
      <c r="B48" s="161"/>
      <c r="C48" s="162"/>
      <c r="D48" s="200" t="s">
        <v>21</v>
      </c>
      <c r="E48" s="201"/>
      <c r="F48" s="201"/>
      <c r="G48" s="202"/>
      <c r="H48" s="10"/>
      <c r="I48" s="207">
        <f>I46+I47</f>
        <v>6696900</v>
      </c>
      <c r="J48" s="208"/>
    </row>
  </sheetData>
  <mergeCells count="109">
    <mergeCell ref="D46:G46"/>
    <mergeCell ref="D47:G47"/>
    <mergeCell ref="D48:G48"/>
    <mergeCell ref="I46:J46"/>
    <mergeCell ref="I47:J47"/>
    <mergeCell ref="I48:J48"/>
    <mergeCell ref="B45:C45"/>
    <mergeCell ref="F45:G45"/>
    <mergeCell ref="I45:J45"/>
    <mergeCell ref="B44:C44"/>
    <mergeCell ref="F44:G44"/>
    <mergeCell ref="I44:J44"/>
    <mergeCell ref="B41:C41"/>
    <mergeCell ref="F41:G41"/>
    <mergeCell ref="I41:J41"/>
    <mergeCell ref="B42:C42"/>
    <mergeCell ref="F42:G42"/>
    <mergeCell ref="I42:J42"/>
    <mergeCell ref="B39:C39"/>
    <mergeCell ref="F39:G39"/>
    <mergeCell ref="I39:J39"/>
    <mergeCell ref="B40:C40"/>
    <mergeCell ref="F40:G40"/>
    <mergeCell ref="I40:J40"/>
    <mergeCell ref="B37:C37"/>
    <mergeCell ref="F37:G37"/>
    <mergeCell ref="I37:J37"/>
    <mergeCell ref="B38:C38"/>
    <mergeCell ref="F38:G38"/>
    <mergeCell ref="I38:J38"/>
    <mergeCell ref="B28:C28"/>
    <mergeCell ref="F28:G28"/>
    <mergeCell ref="I28:J28"/>
    <mergeCell ref="B29:C29"/>
    <mergeCell ref="F29:G29"/>
    <mergeCell ref="I29:J29"/>
    <mergeCell ref="B26:C26"/>
    <mergeCell ref="F26:G26"/>
    <mergeCell ref="I26:J26"/>
    <mergeCell ref="B27:C27"/>
    <mergeCell ref="F27:G27"/>
    <mergeCell ref="I27:J27"/>
    <mergeCell ref="B24:C24"/>
    <mergeCell ref="F24:G24"/>
    <mergeCell ref="I24:J24"/>
    <mergeCell ref="B25:C25"/>
    <mergeCell ref="F25:G25"/>
    <mergeCell ref="I25:J25"/>
    <mergeCell ref="B16:C16"/>
    <mergeCell ref="F16:G16"/>
    <mergeCell ref="I16:J16"/>
    <mergeCell ref="B17:C17"/>
    <mergeCell ref="F17:G17"/>
    <mergeCell ref="I17:J17"/>
    <mergeCell ref="I7:J7"/>
    <mergeCell ref="H8:J8"/>
    <mergeCell ref="B6:G6"/>
    <mergeCell ref="B3:J3"/>
    <mergeCell ref="G4:J4"/>
    <mergeCell ref="B5:F5"/>
    <mergeCell ref="B21:C21"/>
    <mergeCell ref="F21:G21"/>
    <mergeCell ref="I21:J21"/>
    <mergeCell ref="B18:C18"/>
    <mergeCell ref="F18:G18"/>
    <mergeCell ref="I18:J18"/>
    <mergeCell ref="B19:C19"/>
    <mergeCell ref="F19:G19"/>
    <mergeCell ref="I19:J19"/>
    <mergeCell ref="B46:C48"/>
    <mergeCell ref="H9:J9"/>
    <mergeCell ref="H10:J10"/>
    <mergeCell ref="H11:J11"/>
    <mergeCell ref="H12:J12"/>
    <mergeCell ref="B22:C22"/>
    <mergeCell ref="B23:C23"/>
    <mergeCell ref="F23:G23"/>
    <mergeCell ref="I23:J23"/>
    <mergeCell ref="B20:C20"/>
    <mergeCell ref="F36:G36"/>
    <mergeCell ref="I36:J36"/>
    <mergeCell ref="H13:J13"/>
    <mergeCell ref="H14:J14"/>
    <mergeCell ref="F22:G22"/>
    <mergeCell ref="I22:J22"/>
    <mergeCell ref="F20:G20"/>
    <mergeCell ref="I20:J20"/>
    <mergeCell ref="B30:C30"/>
    <mergeCell ref="F30:G30"/>
    <mergeCell ref="I30:J30"/>
    <mergeCell ref="B43:C43"/>
    <mergeCell ref="F43:G43"/>
    <mergeCell ref="I43:J43"/>
    <mergeCell ref="B31:C31"/>
    <mergeCell ref="F31:G31"/>
    <mergeCell ref="I31:J31"/>
    <mergeCell ref="B36:C36"/>
    <mergeCell ref="B32:C32"/>
    <mergeCell ref="F32:G32"/>
    <mergeCell ref="I32:J32"/>
    <mergeCell ref="B33:C33"/>
    <mergeCell ref="F33:G33"/>
    <mergeCell ref="I33:J33"/>
    <mergeCell ref="B34:C34"/>
    <mergeCell ref="F34:G34"/>
    <mergeCell ref="I34:J34"/>
    <mergeCell ref="B35:C35"/>
    <mergeCell ref="F35:G35"/>
    <mergeCell ref="I35:J35"/>
  </mergeCells>
  <printOptions horizontalCentered="1"/>
  <pageMargins left="0.7874015748031497" right="0.5511811023622047" top="0.6" bottom="0.47" header="0.5118110236220472" footer="0.38"/>
  <pageSetup fitToHeight="1" fitToWidth="1" horizontalDpi="300" verticalDpi="300"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k-sasaki</cp:lastModifiedBy>
  <dcterms:created xsi:type="dcterms:W3CDTF">2012-03-31T15:00:00Z</dcterms:created>
  <dcterms:modified xsi:type="dcterms:W3CDTF">2012-03-31T15:00:00Z</dcterms:modified>
  <cp:category/>
  <cp:version/>
  <cp:contentType/>
  <cp:contentStatus/>
</cp:coreProperties>
</file>