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530" activeTab="0"/>
  </bookViews>
  <sheets>
    <sheet name="見積書(補助対象)" sheetId="1" r:id="rId1"/>
    <sheet name="見積書(補助対象外)" sheetId="2" r:id="rId2"/>
  </sheets>
  <externalReferences>
    <externalReference r:id="rId5"/>
    <externalReference r:id="rId6"/>
    <externalReference r:id="rId7"/>
  </externalReferences>
  <definedNames>
    <definedName name="_xlfn.IFERROR" hidden="1">#NAME?</definedName>
    <definedName name="A">'[3]都道府県'!$A$2:$A$11</definedName>
    <definedName name="aaa">'[2]都道府県'!$A$2:$A$11</definedName>
    <definedName name="aaaa">'[2]都道府県'!$A$2:$A$11</definedName>
    <definedName name="Aブロック">'[1]都道府県'!$A$2:$A$11</definedName>
    <definedName name="B">'[3]都道府県'!$B$2:$B$4</definedName>
    <definedName name="bbb">'[2]都道府県'!$B$2:$B$4</definedName>
    <definedName name="bbbb">'[2]都道府県'!$B$2:$B$4</definedName>
    <definedName name="Bブロック">'[1]都道府県'!$B$2:$B$4</definedName>
    <definedName name="CC">'[3]都道府県'!$C$2:$C$9</definedName>
    <definedName name="ccc">'[2]都道府県'!$C$2:$C$9</definedName>
    <definedName name="CCCC">'[3]都道府県'!$G$2:$G$7</definedName>
    <definedName name="ccccc">'[2]都道府県'!$C$2:$C$9</definedName>
    <definedName name="Cブロック">'[1]都道府県'!$C$2:$C$9</definedName>
    <definedName name="D">'[3]都道府県'!$D$2:$D$10</definedName>
    <definedName name="ddd">'[2]都道府県'!$D$2:$D$10</definedName>
    <definedName name="ddddd">'[2]都道府県'!$D$2:$D$10</definedName>
    <definedName name="Dブロック">'[1]都道府県'!$D$2:$D$10</definedName>
    <definedName name="E">'[3]都道府県'!$E$2:$E$18</definedName>
    <definedName name="eee">'[2]都道府県'!$E$2:$E$18</definedName>
    <definedName name="eeeee">'[2]都道府県'!$E$2:$E$18</definedName>
    <definedName name="Eブロック">'[1]都道府県'!$E$2:$E$18</definedName>
    <definedName name="OB">'[3]都道府県'!$H$2:$H$3</definedName>
    <definedName name="_xlnm.Print_Area" localSheetId="0">'見積書(補助対象)'!$A$1:$BY$54</definedName>
    <definedName name="_xlnm.Print_Area" localSheetId="1">'見積書(補助対象外)'!$A$1:$BY$50</definedName>
    <definedName name="チェック">'[2]都道府県'!$G$2:$G$7</definedName>
    <definedName name="大庭">'[2]都道府県'!$H$2:$H$3</definedName>
  </definedNames>
  <calcPr fullCalcOnLoad="1"/>
</workbook>
</file>

<file path=xl/sharedStrings.xml><?xml version="1.0" encoding="utf-8"?>
<sst xmlns="http://schemas.openxmlformats.org/spreadsheetml/2006/main" count="119" uniqueCount="65">
  <si>
    <t>円</t>
  </si>
  <si>
    <t>消費税</t>
  </si>
  <si>
    <t>数量</t>
  </si>
  <si>
    <t>単価（円）</t>
  </si>
  <si>
    <t>設備費</t>
  </si>
  <si>
    <t>機器名</t>
  </si>
  <si>
    <t>見積有効期限</t>
  </si>
  <si>
    <t>合 計</t>
  </si>
  <si>
    <t>事業所用機器</t>
  </si>
  <si>
    <t>一般財団法人 環境優良車普及機構　御中</t>
  </si>
  <si>
    <t>総合計</t>
  </si>
  <si>
    <t>担当者 氏名</t>
  </si>
  <si>
    <t>担当者 電話番号</t>
  </si>
  <si>
    <t>担当者 ＦＡＸ</t>
  </si>
  <si>
    <t>型式</t>
  </si>
  <si>
    <t>金額（円）</t>
  </si>
  <si>
    <t>中　　計　①</t>
  </si>
  <si>
    <t>設備費</t>
  </si>
  <si>
    <t>中　　計　②</t>
  </si>
  <si>
    <t>合　計　①＋②</t>
  </si>
  <si>
    <t>注)</t>
  </si>
  <si>
    <t>入力項目の行数が不足する場合は、適宜、行数を追加、他項目の行の削除等してください。</t>
  </si>
  <si>
    <t>車載器</t>
  </si>
  <si>
    <t xml:space="preserve">支払い条件 </t>
  </si>
  <si>
    <t>（※消費税は、1円未満切捨てのこと。）</t>
  </si>
  <si>
    <t>(不許複製)</t>
  </si>
  <si>
    <t>販　社　名</t>
  </si>
  <si>
    <t>住　　　所</t>
  </si>
  <si>
    <t>メール（必須）</t>
  </si>
  <si>
    <t>見  積  書　(補助対象)</t>
  </si>
  <si>
    <t>設備費 小計…Ａ</t>
  </si>
  <si>
    <t>工事費 小計…Ｂ</t>
  </si>
  <si>
    <t>設備費 小計…ａ</t>
  </si>
  <si>
    <t>工事費 小計…ｂ</t>
  </si>
  <si>
    <r>
      <rPr>
        <b/>
        <sz val="14"/>
        <rFont val="ＭＳ Ｐゴシック"/>
        <family val="3"/>
      </rPr>
      <t>設備費</t>
    </r>
    <r>
      <rPr>
        <sz val="14"/>
        <rFont val="ＭＳ Ｐゴシック"/>
        <family val="3"/>
      </rPr>
      <t>　計（Ａ＋ａ）＝</t>
    </r>
  </si>
  <si>
    <r>
      <rPr>
        <b/>
        <sz val="14"/>
        <rFont val="ＭＳ Ｐゴシック"/>
        <family val="3"/>
      </rPr>
      <t>工事費</t>
    </r>
    <r>
      <rPr>
        <sz val="14"/>
        <rFont val="ＭＳ Ｐゴシック"/>
        <family val="3"/>
      </rPr>
      <t>＝諸経費（Ｂ＋ｂ）＝</t>
    </r>
  </si>
  <si>
    <t>貸与先：（</t>
  </si>
  <si>
    <t>）</t>
  </si>
  <si>
    <t>見  積  書　(補助対象外)</t>
  </si>
  <si>
    <t>（参考）補助対象外　内訳</t>
  </si>
  <si>
    <t>工事費
(諸経費)</t>
  </si>
  <si>
    <t>※車両の動態管理・システム利用料は、車載器の工事費(諸経費)欄に記入</t>
  </si>
  <si>
    <r>
      <rPr>
        <b/>
        <sz val="14"/>
        <rFont val="ＭＳ Ｐ明朝"/>
        <family val="1"/>
      </rPr>
      <t>←例</t>
    </r>
    <r>
      <rPr>
        <b/>
        <sz val="14"/>
        <color indexed="10"/>
        <rFont val="ＭＳ Ｐ明朝"/>
        <family val="1"/>
      </rPr>
      <t>：「8/10」と入力すると</t>
    </r>
  </si>
  <si>
    <t>　　　「令和4年8月10日」となる。</t>
  </si>
  <si>
    <t>申請台数</t>
  </si>
  <si>
    <t>支払い条件</t>
  </si>
  <si>
    <t>設備費　計（Ａ＋ａ）＝</t>
  </si>
  <si>
    <t>令和5年12月30日</t>
  </si>
  <si>
    <t>別紙３－１</t>
  </si>
  <si>
    <t>別紙３－２　</t>
  </si>
  <si>
    <t>　 令和５年　　月　　日</t>
  </si>
  <si>
    <t>設備費(補助対象＋対象外)　計</t>
  </si>
  <si>
    <r>
      <t>（参考）補助対象内訳</t>
    </r>
    <r>
      <rPr>
        <b/>
        <sz val="12"/>
        <color indexed="10"/>
        <rFont val="ＭＳ Ｐゴシック"/>
        <family val="3"/>
      </rPr>
      <t>＜自動計算＞</t>
    </r>
  </si>
  <si>
    <t>台〔…C〕　</t>
  </si>
  <si>
    <t>〔← あり：１、　無：２〕</t>
  </si>
  <si>
    <t>※補助対象外見積書の有無</t>
  </si>
  <si>
    <t>（押印不要）</t>
  </si>
  <si>
    <t>※本補助対象「あり」の場合、補助対象書式に「１」を入力</t>
  </si>
  <si>
    <t>補助対象＋補助対象外総合計</t>
  </si>
  <si>
    <t>　（税抜き）</t>
  </si>
  <si>
    <t>金融機関振込</t>
  </si>
  <si>
    <t>諸経費(補助対象＋対象外)　計</t>
  </si>
  <si>
    <t>補助対象合計（①＋②）＝</t>
  </si>
  <si>
    <t>補助金予定額（1000円未満切り捨て）</t>
  </si>
  <si>
    <t>諸経費　計（Ｂ＋ｂ）＝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</si>
</sst>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#,##0_ "/>
    <numFmt numFmtId="178" formatCode="#,##0.0_ "/>
    <numFmt numFmtId="179" formatCode="#,##0_);[Red]\(#,##0\)"/>
    <numFmt numFmtId="180" formatCode="[$-411]ggge&quot;年&quot;m&quot;月&quot;d&quot;日&quot;;@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11]ggg&quot;元&quot;&quot;年&quot;m&quot;月&quot;d&quot;日&quot;;@"/>
    <numFmt numFmtId="187" formatCode="[&lt;=43585]ggge&quot;年&quot;m&quot;月&quot;d&quot;日&quot;;[&gt;=43831]ggge&quot;年&quot;m&quot;月&quot;d&quot;日&quot;;ggg&quot;元年&quot;m&quot;月&quot;d&quot;日&quot;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  <numFmt numFmtId="191" formatCode="[$-F800]dddd\,\ mmmm\ dd\,\ yyyy"/>
    <numFmt numFmtId="192" formatCode="0_);[Red]\(0\)"/>
  </numFmts>
  <fonts count="7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ＭＳ Ｐゴシック"/>
      <family val="3"/>
    </font>
    <font>
      <sz val="14"/>
      <name val="ＭＳ Ｐゴシック"/>
      <family val="3"/>
    </font>
    <font>
      <b/>
      <sz val="22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u val="single"/>
      <sz val="12"/>
      <name val="ＭＳ Ｐゴシック"/>
      <family val="3"/>
    </font>
    <font>
      <sz val="18"/>
      <name val="ＭＳ Ｐゴシック"/>
      <family val="3"/>
    </font>
    <font>
      <b/>
      <sz val="16"/>
      <name val="ＭＳ Ｐゴシック"/>
      <family val="3"/>
    </font>
    <font>
      <b/>
      <sz val="20"/>
      <name val="ＭＳ Ｐゴシック"/>
      <family val="3"/>
    </font>
    <font>
      <sz val="12"/>
      <name val="ＭＳ ゴシック"/>
      <family val="3"/>
    </font>
    <font>
      <b/>
      <sz val="14"/>
      <name val="ＭＳ Ｐ明朝"/>
      <family val="1"/>
    </font>
    <font>
      <b/>
      <sz val="14"/>
      <color indexed="10"/>
      <name val="ＭＳ Ｐ明朝"/>
      <family val="1"/>
    </font>
    <font>
      <sz val="14"/>
      <name val="ＭＳ ゴシック"/>
      <family val="3"/>
    </font>
    <font>
      <b/>
      <sz val="18"/>
      <name val="ＭＳ Ｐゴシック"/>
      <family val="3"/>
    </font>
    <font>
      <sz val="10"/>
      <name val="ＭＳ Ｐゴシック"/>
      <family val="3"/>
    </font>
    <font>
      <b/>
      <sz val="12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Ｐ明朝"/>
      <family val="1"/>
    </font>
    <font>
      <b/>
      <sz val="18"/>
      <color indexed="10"/>
      <name val="ＭＳ ゴシック"/>
      <family val="3"/>
    </font>
    <font>
      <b/>
      <sz val="16"/>
      <color indexed="8"/>
      <name val="ＭＳ ゴシック"/>
      <family val="3"/>
    </font>
    <font>
      <b/>
      <sz val="16"/>
      <color indexed="10"/>
      <name val="ＭＳ ゴシック"/>
      <family val="3"/>
    </font>
    <font>
      <b/>
      <sz val="14"/>
      <color indexed="10"/>
      <name val="ＭＳ ゴシック"/>
      <family val="3"/>
    </font>
    <font>
      <b/>
      <sz val="14"/>
      <color indexed="8"/>
      <name val="ＭＳ ゴシック"/>
      <family val="3"/>
    </font>
    <font>
      <sz val="14"/>
      <color indexed="8"/>
      <name val="ＭＳ ゴシック"/>
      <family val="3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sz val="16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4"/>
      <color indexed="10"/>
      <name val="ＭＳ Ｐゴシック"/>
      <family val="3"/>
    </font>
    <font>
      <b/>
      <sz val="14"/>
      <color indexed="8"/>
      <name val="Calibri"/>
      <family val="2"/>
    </font>
    <font>
      <sz val="14"/>
      <color indexed="8"/>
      <name val="ＭＳ Ｐゴシック"/>
      <family val="3"/>
    </font>
    <font>
      <b/>
      <sz val="14"/>
      <color indexed="10"/>
      <name val="Calibri"/>
      <family val="2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FF0000"/>
      <name val="ＭＳ Ｐ明朝"/>
      <family val="1"/>
    </font>
    <font>
      <sz val="14"/>
      <color rgb="FFFF0000"/>
      <name val="ＭＳ Ｐ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0625"/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9" fillId="0" borderId="3" applyNumberFormat="0" applyFill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31" borderId="4" applyNumberFormat="0" applyAlignment="0" applyProtection="0"/>
    <xf numFmtId="0" fontId="3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164">
    <xf numFmtId="0" fontId="0" fillId="0" borderId="0" xfId="0" applyAlignment="1">
      <alignment vertical="center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8" fillId="0" borderId="0" xfId="0" applyFont="1" applyFill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5" fillId="0" borderId="10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71" fillId="0" borderId="0" xfId="0" applyFont="1" applyFill="1" applyAlignment="1" applyProtection="1">
      <alignment vertical="center"/>
      <protection locked="0"/>
    </xf>
    <xf numFmtId="0" fontId="72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71" fillId="0" borderId="0" xfId="0" applyFont="1" applyFill="1" applyAlignment="1" applyProtection="1">
      <alignment vertical="top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 shrinkToFit="1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 shrinkToFit="1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33" borderId="0" xfId="0" applyFont="1" applyFill="1" applyAlignment="1" applyProtection="1">
      <alignment vertical="center"/>
      <protection locked="0"/>
    </xf>
    <xf numFmtId="38" fontId="0" fillId="0" borderId="0" xfId="0" applyNumberFormat="1" applyFont="1" applyFill="1" applyAlignment="1" applyProtection="1">
      <alignment vertical="center"/>
      <protection locked="0"/>
    </xf>
    <xf numFmtId="38" fontId="9" fillId="0" borderId="0" xfId="49" applyFont="1" applyFill="1" applyBorder="1" applyAlignment="1" applyProtection="1">
      <alignment vertical="center"/>
      <protection locked="0"/>
    </xf>
    <xf numFmtId="0" fontId="13" fillId="0" borderId="11" xfId="0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 applyProtection="1">
      <alignment horizontal="right" vertical="center"/>
      <protection locked="0"/>
    </xf>
    <xf numFmtId="38" fontId="12" fillId="0" borderId="0" xfId="0" applyNumberFormat="1" applyFont="1" applyBorder="1" applyAlignment="1" applyProtection="1">
      <alignment horizontal="right" vertical="center"/>
      <protection locked="0"/>
    </xf>
    <xf numFmtId="0" fontId="12" fillId="0" borderId="0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horizontal="left" vertical="center"/>
      <protection locked="0"/>
    </xf>
    <xf numFmtId="180" fontId="0" fillId="0" borderId="0" xfId="0" applyNumberFormat="1" applyFont="1" applyBorder="1" applyAlignment="1" applyProtection="1">
      <alignment vertical="center" shrinkToFit="1"/>
      <protection locked="0"/>
    </xf>
    <xf numFmtId="180" fontId="0" fillId="0" borderId="0" xfId="0" applyNumberFormat="1" applyFont="1" applyBorder="1" applyAlignment="1" applyProtection="1">
      <alignment vertical="center" shrinkToFit="1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38" fontId="7" fillId="0" borderId="0" xfId="0" applyNumberFormat="1" applyFont="1" applyFill="1" applyBorder="1" applyAlignment="1" applyProtection="1">
      <alignment horizontal="right" vertical="center"/>
      <protection locked="0"/>
    </xf>
    <xf numFmtId="38" fontId="7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left" vertical="center" indent="1"/>
      <protection locked="0"/>
    </xf>
    <xf numFmtId="38" fontId="7" fillId="0" borderId="0" xfId="49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38" fontId="0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right" vertical="center"/>
      <protection locked="0"/>
    </xf>
    <xf numFmtId="38" fontId="0" fillId="0" borderId="0" xfId="49" applyFont="1" applyAlignment="1" applyProtection="1">
      <alignment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38" fontId="7" fillId="5" borderId="13" xfId="0" applyNumberFormat="1" applyFont="1" applyFill="1" applyBorder="1" applyAlignment="1" applyProtection="1">
      <alignment horizontal="right" vertical="center"/>
      <protection locked="0"/>
    </xf>
    <xf numFmtId="38" fontId="7" fillId="5" borderId="14" xfId="0" applyNumberFormat="1" applyFont="1" applyFill="1" applyBorder="1" applyAlignment="1" applyProtection="1">
      <alignment horizontal="right" vertical="center"/>
      <protection locked="0"/>
    </xf>
    <xf numFmtId="38" fontId="7" fillId="0" borderId="14" xfId="0" applyNumberFormat="1" applyFont="1" applyBorder="1" applyAlignment="1" applyProtection="1">
      <alignment horizontal="center" vertical="center"/>
      <protection locked="0"/>
    </xf>
    <xf numFmtId="38" fontId="7" fillId="0" borderId="15" xfId="0" applyNumberFormat="1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38" fontId="7" fillId="6" borderId="13" xfId="0" applyNumberFormat="1" applyFont="1" applyFill="1" applyBorder="1" applyAlignment="1" applyProtection="1">
      <alignment horizontal="right" vertical="center"/>
      <protection locked="0"/>
    </xf>
    <xf numFmtId="38" fontId="7" fillId="6" borderId="14" xfId="0" applyNumberFormat="1" applyFont="1" applyFill="1" applyBorder="1" applyAlignment="1" applyProtection="1">
      <alignment horizontal="right" vertical="center"/>
      <protection locked="0"/>
    </xf>
    <xf numFmtId="0" fontId="7" fillId="0" borderId="12" xfId="0" applyFont="1" applyBorder="1" applyAlignment="1" applyProtection="1">
      <alignment horizontal="left" vertical="center" indent="1"/>
      <protection locked="0"/>
    </xf>
    <xf numFmtId="0" fontId="7" fillId="0" borderId="13" xfId="0" applyFont="1" applyBorder="1" applyAlignment="1" applyProtection="1">
      <alignment horizontal="left" vertical="center" indent="1"/>
      <protection locked="0"/>
    </xf>
    <xf numFmtId="38" fontId="7" fillId="6" borderId="13" xfId="49" applyFont="1" applyFill="1" applyBorder="1" applyAlignment="1" applyProtection="1">
      <alignment horizontal="right" vertical="center"/>
      <protection locked="0"/>
    </xf>
    <xf numFmtId="38" fontId="7" fillId="6" borderId="14" xfId="49" applyFont="1" applyFill="1" applyBorder="1" applyAlignment="1" applyProtection="1">
      <alignment horizontal="right" vertical="center"/>
      <protection locked="0"/>
    </xf>
    <xf numFmtId="187" fontId="17" fillId="28" borderId="0" xfId="0" applyNumberFormat="1" applyFont="1" applyFill="1" applyAlignment="1" applyProtection="1">
      <alignment horizontal="right" vertical="center"/>
      <protection locked="0"/>
    </xf>
    <xf numFmtId="38" fontId="7" fillId="4" borderId="16" xfId="49" applyFont="1" applyFill="1" applyBorder="1" applyAlignment="1" applyProtection="1">
      <alignment vertical="center"/>
      <protection locked="0"/>
    </xf>
    <xf numFmtId="38" fontId="7" fillId="4" borderId="17" xfId="49" applyFont="1" applyFill="1" applyBorder="1" applyAlignment="1" applyProtection="1">
      <alignment vertical="center"/>
      <protection locked="0"/>
    </xf>
    <xf numFmtId="38" fontId="7" fillId="0" borderId="12" xfId="49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38" fontId="7" fillId="0" borderId="12" xfId="49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horizontal="left" vertical="center" shrinkToFit="1"/>
      <protection locked="0"/>
    </xf>
    <xf numFmtId="0" fontId="0" fillId="0" borderId="12" xfId="0" applyBorder="1" applyAlignment="1" applyProtection="1">
      <alignment horizontal="left" vertical="center" shrinkToFit="1"/>
      <protection locked="0"/>
    </xf>
    <xf numFmtId="0" fontId="0" fillId="0" borderId="12" xfId="0" applyFont="1" applyBorder="1" applyAlignment="1" applyProtection="1">
      <alignment horizontal="left" vertical="center" shrinkToFit="1"/>
      <protection locked="0"/>
    </xf>
    <xf numFmtId="0" fontId="7" fillId="0" borderId="12" xfId="0" applyFont="1" applyFill="1" applyBorder="1" applyAlignment="1" applyProtection="1">
      <alignment horizontal="right" vertical="center"/>
      <protection locked="0"/>
    </xf>
    <xf numFmtId="0" fontId="0" fillId="0" borderId="18" xfId="0" applyFont="1" applyFill="1" applyBorder="1" applyAlignment="1" applyProtection="1">
      <alignment horizontal="center" vertical="center" textRotation="255" wrapText="1"/>
      <protection locked="0"/>
    </xf>
    <xf numFmtId="0" fontId="0" fillId="0" borderId="11" xfId="0" applyFont="1" applyFill="1" applyBorder="1" applyAlignment="1" applyProtection="1">
      <alignment horizontal="center" vertical="center" textRotation="255" wrapText="1"/>
      <protection locked="0"/>
    </xf>
    <xf numFmtId="0" fontId="0" fillId="0" borderId="19" xfId="0" applyFont="1" applyFill="1" applyBorder="1" applyAlignment="1" applyProtection="1">
      <alignment horizontal="center" vertical="center" textRotation="255" wrapText="1"/>
      <protection locked="0"/>
    </xf>
    <xf numFmtId="0" fontId="0" fillId="0" borderId="0" xfId="0" applyFont="1" applyFill="1" applyBorder="1" applyAlignment="1" applyProtection="1">
      <alignment horizontal="center" vertical="center" textRotation="255" wrapText="1"/>
      <protection locked="0"/>
    </xf>
    <xf numFmtId="0" fontId="0" fillId="0" borderId="20" xfId="0" applyFont="1" applyFill="1" applyBorder="1" applyAlignment="1" applyProtection="1">
      <alignment horizontal="center" vertical="center" textRotation="255" wrapText="1"/>
      <protection locked="0"/>
    </xf>
    <xf numFmtId="0" fontId="0" fillId="0" borderId="21" xfId="0" applyFont="1" applyFill="1" applyBorder="1" applyAlignment="1" applyProtection="1">
      <alignment horizontal="center" vertical="center" textRotation="255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0" fillId="34" borderId="14" xfId="0" applyFont="1" applyFill="1" applyBorder="1" applyAlignment="1" applyProtection="1">
      <alignment vertical="center"/>
      <protection locked="0"/>
    </xf>
    <xf numFmtId="0" fontId="14" fillId="34" borderId="10" xfId="0" applyFont="1" applyFill="1" applyBorder="1" applyAlignment="1" applyProtection="1">
      <alignment vertical="center"/>
      <protection locked="0"/>
    </xf>
    <xf numFmtId="0" fontId="7" fillId="34" borderId="10" xfId="0" applyFont="1" applyFill="1" applyBorder="1" applyAlignment="1" applyProtection="1">
      <alignment horizontal="center" vertical="center" shrinkToFit="1"/>
      <protection locked="0"/>
    </xf>
    <xf numFmtId="179" fontId="8" fillId="4" borderId="10" xfId="0" applyNumberFormat="1" applyFont="1" applyFill="1" applyBorder="1" applyAlignment="1" applyProtection="1">
      <alignment horizontal="right"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horizontal="left" vertical="center" shrinkToFit="1"/>
      <protection locked="0"/>
    </xf>
    <xf numFmtId="0" fontId="7" fillId="34" borderId="10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5" fillId="28" borderId="10" xfId="0" applyFont="1" applyFill="1" applyBorder="1" applyAlignment="1" applyProtection="1">
      <alignment horizontal="left" vertical="center" shrinkToFit="1"/>
      <protection locked="0"/>
    </xf>
    <xf numFmtId="0" fontId="19" fillId="0" borderId="12" xfId="0" applyFont="1" applyBorder="1" applyAlignment="1" applyProtection="1">
      <alignment horizontal="left" vertical="center" shrinkToFit="1"/>
      <protection locked="0"/>
    </xf>
    <xf numFmtId="0" fontId="0" fillId="0" borderId="0" xfId="0" applyFont="1" applyBorder="1" applyAlignment="1" applyProtection="1">
      <alignment horizontal="right" vertical="center"/>
      <protection locked="0"/>
    </xf>
    <xf numFmtId="0" fontId="0" fillId="0" borderId="0" xfId="0" applyFont="1" applyBorder="1" applyAlignment="1" applyProtection="1">
      <alignment horizontal="right" vertical="center"/>
      <protection locked="0"/>
    </xf>
    <xf numFmtId="0" fontId="0" fillId="34" borderId="14" xfId="0" applyFont="1" applyFill="1" applyBorder="1" applyAlignment="1" applyProtection="1">
      <alignment vertical="center"/>
      <protection locked="0"/>
    </xf>
    <xf numFmtId="38" fontId="7" fillId="0" borderId="16" xfId="49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 textRotation="255" wrapText="1"/>
      <protection locked="0"/>
    </xf>
    <xf numFmtId="0" fontId="0" fillId="0" borderId="12" xfId="0" applyFont="1" applyFill="1" applyBorder="1" applyAlignment="1" applyProtection="1">
      <alignment horizontal="center" vertical="center" textRotation="255" wrapText="1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10" xfId="43" applyFont="1" applyBorder="1" applyAlignment="1" applyProtection="1">
      <alignment vertical="center"/>
      <protection locked="0"/>
    </xf>
    <xf numFmtId="180" fontId="0" fillId="0" borderId="0" xfId="0" applyNumberFormat="1" applyFont="1" applyBorder="1" applyAlignment="1" applyProtection="1">
      <alignment horizontal="left" vertical="center" indent="1" shrinkToFit="1"/>
      <protection locked="0"/>
    </xf>
    <xf numFmtId="180" fontId="0" fillId="0" borderId="0" xfId="0" applyNumberFormat="1" applyFont="1" applyBorder="1" applyAlignment="1" applyProtection="1">
      <alignment horizontal="left" vertical="center" indent="1" shrinkToFit="1"/>
      <protection locked="0"/>
    </xf>
    <xf numFmtId="188" fontId="0" fillId="0" borderId="0" xfId="0" applyNumberFormat="1" applyFont="1" applyBorder="1" applyAlignment="1" applyProtection="1" quotePrefix="1">
      <alignment horizontal="left" vertical="center" indent="1" shrinkToFit="1"/>
      <protection locked="0"/>
    </xf>
    <xf numFmtId="188" fontId="0" fillId="0" borderId="0" xfId="0" applyNumberFormat="1" applyFont="1" applyBorder="1" applyAlignment="1" applyProtection="1">
      <alignment horizontal="left" vertical="center" indent="1" shrinkToFit="1"/>
      <protection locked="0"/>
    </xf>
    <xf numFmtId="38" fontId="12" fillId="4" borderId="22" xfId="0" applyNumberFormat="1" applyFont="1" applyFill="1" applyBorder="1" applyAlignment="1" applyProtection="1">
      <alignment horizontal="right" vertical="center"/>
      <protection locked="0"/>
    </xf>
    <xf numFmtId="38" fontId="12" fillId="4" borderId="23" xfId="0" applyNumberFormat="1" applyFont="1" applyFill="1" applyBorder="1" applyAlignment="1" applyProtection="1">
      <alignment horizontal="right" vertical="center"/>
      <protection locked="0"/>
    </xf>
    <xf numFmtId="0" fontId="12" fillId="4" borderId="23" xfId="0" applyFont="1" applyFill="1" applyBorder="1" applyAlignment="1" applyProtection="1">
      <alignment horizontal="right" vertical="center"/>
      <protection locked="0"/>
    </xf>
    <xf numFmtId="0" fontId="12" fillId="4" borderId="24" xfId="0" applyFont="1" applyFill="1" applyBorder="1" applyAlignment="1" applyProtection="1">
      <alignment horizontal="right" vertical="center"/>
      <protection locked="0"/>
    </xf>
    <xf numFmtId="38" fontId="9" fillId="4" borderId="12" xfId="49" applyFont="1" applyFill="1" applyBorder="1" applyAlignment="1" applyProtection="1">
      <alignment vertical="center"/>
      <protection locked="0"/>
    </xf>
    <xf numFmtId="38" fontId="9" fillId="4" borderId="25" xfId="49" applyFont="1" applyFill="1" applyBorder="1" applyAlignment="1" applyProtection="1">
      <alignment vertical="center"/>
      <protection locked="0"/>
    </xf>
    <xf numFmtId="0" fontId="8" fillId="0" borderId="26" xfId="0" applyFont="1" applyFill="1" applyBorder="1" applyAlignment="1" applyProtection="1">
      <alignment horizontal="right" vertical="center"/>
      <protection locked="0"/>
    </xf>
    <xf numFmtId="0" fontId="8" fillId="0" borderId="27" xfId="0" applyFont="1" applyFill="1" applyBorder="1" applyAlignment="1" applyProtection="1">
      <alignment horizontal="right" vertical="center"/>
      <protection locked="0"/>
    </xf>
    <xf numFmtId="38" fontId="8" fillId="4" borderId="28" xfId="0" applyNumberFormat="1" applyFont="1" applyFill="1" applyBorder="1" applyAlignment="1" applyProtection="1">
      <alignment horizontal="right" vertical="center"/>
      <protection locked="0"/>
    </xf>
    <xf numFmtId="38" fontId="8" fillId="4" borderId="26" xfId="0" applyNumberFormat="1" applyFont="1" applyFill="1" applyBorder="1" applyAlignment="1" applyProtection="1">
      <alignment horizontal="right" vertical="center"/>
      <protection locked="0"/>
    </xf>
    <xf numFmtId="0" fontId="8" fillId="4" borderId="26" xfId="0" applyFont="1" applyFill="1" applyBorder="1" applyAlignment="1" applyProtection="1">
      <alignment horizontal="right" vertical="center"/>
      <protection locked="0"/>
    </xf>
    <xf numFmtId="0" fontId="8" fillId="4" borderId="29" xfId="0" applyFont="1" applyFill="1" applyBorder="1" applyAlignment="1" applyProtection="1">
      <alignment horizontal="right" vertical="center"/>
      <protection locked="0"/>
    </xf>
    <xf numFmtId="0" fontId="18" fillId="0" borderId="22" xfId="0" applyFont="1" applyBorder="1" applyAlignment="1" applyProtection="1">
      <alignment horizontal="right" vertical="center"/>
      <protection locked="0"/>
    </xf>
    <xf numFmtId="0" fontId="18" fillId="0" borderId="23" xfId="0" applyFont="1" applyBorder="1" applyAlignment="1" applyProtection="1">
      <alignment horizontal="right" vertical="center"/>
      <protection locked="0"/>
    </xf>
    <xf numFmtId="0" fontId="18" fillId="0" borderId="24" xfId="0" applyFont="1" applyBorder="1" applyAlignment="1" applyProtection="1">
      <alignment horizontal="right" vertical="center"/>
      <protection locked="0"/>
    </xf>
    <xf numFmtId="0" fontId="0" fillId="0" borderId="12" xfId="0" applyFont="1" applyFill="1" applyBorder="1" applyAlignment="1" applyProtection="1">
      <alignment horizontal="center" vertical="center" textRotation="255" wrapText="1"/>
      <protection locked="0"/>
    </xf>
    <xf numFmtId="0" fontId="0" fillId="0" borderId="13" xfId="0" applyFont="1" applyFill="1" applyBorder="1" applyAlignment="1" applyProtection="1">
      <alignment horizontal="center" vertical="center" textRotation="255" wrapText="1"/>
      <protection locked="0"/>
    </xf>
    <xf numFmtId="38" fontId="9" fillId="4" borderId="30" xfId="49" applyFont="1" applyFill="1" applyBorder="1" applyAlignment="1" applyProtection="1">
      <alignment horizontal="right" vertical="center"/>
      <protection locked="0"/>
    </xf>
    <xf numFmtId="38" fontId="9" fillId="4" borderId="31" xfId="49" applyFont="1" applyFill="1" applyBorder="1" applyAlignment="1" applyProtection="1">
      <alignment horizontal="right" vertical="center"/>
      <protection locked="0"/>
    </xf>
    <xf numFmtId="0" fontId="7" fillId="0" borderId="16" xfId="0" applyFont="1" applyFill="1" applyBorder="1" applyAlignment="1" applyProtection="1">
      <alignment horizontal="right" vertical="center"/>
      <protection locked="0"/>
    </xf>
    <xf numFmtId="0" fontId="7" fillId="0" borderId="32" xfId="0" applyFont="1" applyFill="1" applyBorder="1" applyAlignment="1" applyProtection="1">
      <alignment horizontal="right" vertical="center"/>
      <protection locked="0"/>
    </xf>
    <xf numFmtId="0" fontId="19" fillId="0" borderId="13" xfId="0" applyFont="1" applyBorder="1" applyAlignment="1" applyProtection="1">
      <alignment horizontal="left" vertical="center" shrinkToFit="1"/>
      <protection locked="0"/>
    </xf>
    <xf numFmtId="0" fontId="19" fillId="0" borderId="14" xfId="0" applyFont="1" applyBorder="1" applyAlignment="1" applyProtection="1">
      <alignment horizontal="left" vertical="center" shrinkToFit="1"/>
      <protection locked="0"/>
    </xf>
    <xf numFmtId="0" fontId="19" fillId="0" borderId="15" xfId="0" applyFont="1" applyBorder="1" applyAlignment="1" applyProtection="1">
      <alignment horizontal="left" vertical="center" shrinkToFit="1"/>
      <protection locked="0"/>
    </xf>
    <xf numFmtId="38" fontId="7" fillId="0" borderId="16" xfId="49" applyFont="1" applyFill="1" applyBorder="1" applyAlignment="1" applyProtection="1">
      <alignment vertical="center"/>
      <protection locked="0"/>
    </xf>
    <xf numFmtId="0" fontId="8" fillId="0" borderId="21" xfId="0" applyFont="1" applyFill="1" applyBorder="1" applyAlignment="1" applyProtection="1">
      <alignment horizontal="right" vertical="center"/>
      <protection locked="0"/>
    </xf>
    <xf numFmtId="0" fontId="0" fillId="0" borderId="33" xfId="0" applyBorder="1" applyAlignment="1" applyProtection="1">
      <alignment horizontal="left" vertical="center" shrinkToFit="1"/>
      <protection locked="0"/>
    </xf>
    <xf numFmtId="0" fontId="0" fillId="0" borderId="33" xfId="0" applyFont="1" applyBorder="1" applyAlignment="1" applyProtection="1">
      <alignment horizontal="left" vertical="center" shrinkToFit="1"/>
      <protection locked="0"/>
    </xf>
    <xf numFmtId="0" fontId="0" fillId="0" borderId="34" xfId="0" applyFont="1" applyBorder="1" applyAlignment="1" applyProtection="1">
      <alignment horizontal="center" vertical="center"/>
      <protection locked="0"/>
    </xf>
    <xf numFmtId="0" fontId="0" fillId="0" borderId="35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36" xfId="0" applyFont="1" applyBorder="1" applyAlignment="1" applyProtection="1">
      <alignment horizontal="center" vertical="center"/>
      <protection locked="0"/>
    </xf>
    <xf numFmtId="192" fontId="5" fillId="35" borderId="12" xfId="0" applyNumberFormat="1" applyFont="1" applyFill="1" applyBorder="1" applyAlignment="1" applyProtection="1">
      <alignment horizontal="center" vertical="center" shrinkToFit="1"/>
      <protection locked="0"/>
    </xf>
    <xf numFmtId="180" fontId="0" fillId="0" borderId="0" xfId="0" applyNumberFormat="1" applyFont="1" applyBorder="1" applyAlignment="1" applyProtection="1">
      <alignment horizontal="left" vertical="center" shrinkToFit="1"/>
      <protection locked="0"/>
    </xf>
    <xf numFmtId="0" fontId="0" fillId="0" borderId="16" xfId="0" applyBorder="1" applyAlignment="1" applyProtection="1">
      <alignment horizontal="left" vertical="center" shrinkToFit="1"/>
      <protection locked="0"/>
    </xf>
    <xf numFmtId="0" fontId="0" fillId="0" borderId="16" xfId="0" applyFont="1" applyBorder="1" applyAlignment="1" applyProtection="1">
      <alignment horizontal="left" vertical="center" shrinkToFit="1"/>
      <protection locked="0"/>
    </xf>
    <xf numFmtId="0" fontId="7" fillId="34" borderId="14" xfId="0" applyFont="1" applyFill="1" applyBorder="1" applyAlignment="1" applyProtection="1">
      <alignment horizontal="center" vertical="center"/>
      <protection locked="0"/>
    </xf>
    <xf numFmtId="179" fontId="8" fillId="4" borderId="14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 horizontal="left" vertical="center" shrinkToFit="1"/>
      <protection locked="0"/>
    </xf>
    <xf numFmtId="0" fontId="11" fillId="0" borderId="0" xfId="0" applyFont="1" applyBorder="1" applyAlignment="1" applyProtection="1">
      <alignment horizontal="left" vertical="center"/>
      <protection/>
    </xf>
    <xf numFmtId="38" fontId="7" fillId="4" borderId="13" xfId="0" applyNumberFormat="1" applyFont="1" applyFill="1" applyBorder="1" applyAlignment="1" applyProtection="1">
      <alignment horizontal="right" vertical="center"/>
      <protection locked="0"/>
    </xf>
    <xf numFmtId="38" fontId="7" fillId="4" borderId="14" xfId="0" applyNumberFormat="1" applyFont="1" applyFill="1" applyBorder="1" applyAlignment="1" applyProtection="1">
      <alignment horizontal="right" vertical="center"/>
      <protection locked="0"/>
    </xf>
    <xf numFmtId="38" fontId="7" fillId="4" borderId="13" xfId="49" applyFont="1" applyFill="1" applyBorder="1" applyAlignment="1" applyProtection="1">
      <alignment horizontal="right" vertical="center"/>
      <protection locked="0"/>
    </xf>
    <xf numFmtId="38" fontId="7" fillId="4" borderId="14" xfId="49" applyFont="1" applyFill="1" applyBorder="1" applyAlignment="1" applyProtection="1">
      <alignment horizontal="right" vertical="center"/>
      <protection locked="0"/>
    </xf>
    <xf numFmtId="38" fontId="7" fillId="28" borderId="13" xfId="0" applyNumberFormat="1" applyFont="1" applyFill="1" applyBorder="1" applyAlignment="1" applyProtection="1">
      <alignment horizontal="right" vertical="center"/>
      <protection locked="0"/>
    </xf>
    <xf numFmtId="38" fontId="7" fillId="28" borderId="14" xfId="0" applyNumberFormat="1" applyFont="1" applyFill="1" applyBorder="1" applyAlignment="1" applyProtection="1">
      <alignment horizontal="right" vertical="center"/>
      <protection locked="0"/>
    </xf>
    <xf numFmtId="38" fontId="9" fillId="28" borderId="13" xfId="49" applyFont="1" applyFill="1" applyBorder="1" applyAlignment="1" applyProtection="1">
      <alignment horizontal="right" vertical="center"/>
      <protection locked="0"/>
    </xf>
    <xf numFmtId="38" fontId="9" fillId="28" borderId="14" xfId="49" applyFont="1" applyFill="1" applyBorder="1" applyAlignment="1" applyProtection="1">
      <alignment horizontal="right" vertical="center"/>
      <protection locked="0"/>
    </xf>
    <xf numFmtId="0" fontId="7" fillId="28" borderId="10" xfId="0" applyFont="1" applyFill="1" applyBorder="1" applyAlignment="1" applyProtection="1">
      <alignment horizontal="left" vertical="center" shrinkToFit="1"/>
      <protection locked="0"/>
    </xf>
    <xf numFmtId="0" fontId="0" fillId="28" borderId="10" xfId="0" applyFont="1" applyFill="1" applyBorder="1" applyAlignment="1" applyProtection="1">
      <alignment vertical="center"/>
      <protection locked="0"/>
    </xf>
    <xf numFmtId="0" fontId="0" fillId="28" borderId="10" xfId="0" applyFont="1" applyFill="1" applyBorder="1" applyAlignment="1" applyProtection="1">
      <alignment vertical="center"/>
      <protection locked="0"/>
    </xf>
    <xf numFmtId="180" fontId="0" fillId="0" borderId="0" xfId="0" applyNumberFormat="1" applyFont="1" applyBorder="1" applyAlignment="1" applyProtection="1">
      <alignment horizontal="center" vertical="center" shrinkToFit="1"/>
      <protection locked="0"/>
    </xf>
    <xf numFmtId="180" fontId="0" fillId="0" borderId="0" xfId="0" applyNumberFormat="1" applyFont="1" applyBorder="1" applyAlignment="1" applyProtection="1">
      <alignment horizontal="center" vertical="center" shrinkToFit="1"/>
      <protection locked="0"/>
    </xf>
    <xf numFmtId="0" fontId="0" fillId="0" borderId="0" xfId="0" applyFont="1" applyAlignment="1" applyProtection="1">
      <alignment horizontal="left" vertical="center" shrinkToFit="1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38" fontId="5" fillId="4" borderId="13" xfId="0" applyNumberFormat="1" applyFont="1" applyFill="1" applyBorder="1" applyAlignment="1" applyProtection="1">
      <alignment horizontal="right" vertical="center"/>
      <protection locked="0"/>
    </xf>
    <xf numFmtId="38" fontId="5" fillId="4" borderId="14" xfId="0" applyNumberFormat="1" applyFont="1" applyFill="1" applyBorder="1" applyAlignment="1" applyProtection="1">
      <alignment horizontal="right" vertical="center"/>
      <protection locked="0"/>
    </xf>
    <xf numFmtId="38" fontId="5" fillId="0" borderId="14" xfId="0" applyNumberFormat="1" applyFont="1" applyBorder="1" applyAlignment="1" applyProtection="1">
      <alignment horizontal="center" vertical="center"/>
      <protection locked="0"/>
    </xf>
    <xf numFmtId="38" fontId="5" fillId="0" borderId="15" xfId="0" applyNumberFormat="1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38" fontId="5" fillId="4" borderId="13" xfId="49" applyFont="1" applyFill="1" applyBorder="1" applyAlignment="1" applyProtection="1">
      <alignment horizontal="right" vertical="center"/>
      <protection locked="0"/>
    </xf>
    <xf numFmtId="38" fontId="5" fillId="4" borderId="14" xfId="49" applyFont="1" applyFill="1" applyBorder="1" applyAlignment="1" applyProtection="1">
      <alignment horizontal="right" vertical="center"/>
      <protection locked="0"/>
    </xf>
  </cellXfs>
  <cellStyles count="50">
    <cellStyle name="Normal" xfId="0"/>
    <cellStyle name="ColLevel_0" xfId="2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80</xdr:col>
      <xdr:colOff>0</xdr:colOff>
      <xdr:row>3</xdr:row>
      <xdr:rowOff>161925</xdr:rowOff>
    </xdr:from>
    <xdr:to>
      <xdr:col>119</xdr:col>
      <xdr:colOff>104775</xdr:colOff>
      <xdr:row>35</xdr:row>
      <xdr:rowOff>133350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9906000" y="1095375"/>
          <a:ext cx="4933950" cy="8267700"/>
        </a:xfrm>
        <a:prstGeom prst="rect">
          <a:avLst/>
        </a:prstGeom>
        <a:solidFill>
          <a:srgbClr val="FFFFC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このファイルは下記</a:t>
          </a:r>
          <a:r>
            <a:rPr lang="en-US" cap="none" sz="16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「タブ（見出し）」</a:t>
          </a:r>
          <a:r>
            <a:rPr lang="en-US" cap="none" sz="16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により２種類の用紙があります。</a:t>
          </a:r>
          <a:r>
            <a:rPr lang="en-US" cap="none" sz="16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　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別紙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3-1 </a:t>
          </a:r>
          <a:r>
            <a:rPr lang="en-US" cap="none" sz="14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補助対象　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：</a:t>
          </a:r>
          <a:r>
            <a:rPr lang="en-US" cap="none" sz="14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補助対象のみ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記載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別紙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3-2 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補助対象外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：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補助対象外のみ記載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　＜＜＜　注意事項　＞＞＞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※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メールで提出の場合押印不要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１．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貸与先：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には、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申し込み事業者名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を記入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日付は６月１４日以降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黄色セルの「申請台数」と「補助対象外」の有無は必須</a:t>
          </a:r>
          <a:r>
            <a:rPr lang="en-US" cap="none" sz="1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２．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車載器関係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・</a:t>
          </a:r>
          <a:r>
            <a:rPr lang="en-US" cap="none" sz="14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補助対象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：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車載器本体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、取付に必要な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ハーネス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、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や金具、データ取得に必要な計器類、</a:t>
          </a:r>
          <a:r>
            <a:rPr lang="en-US" cap="none" sz="14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取付工賃</a:t>
          </a:r>
          <a:r>
            <a:rPr lang="en-US" cap="none" sz="14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　　動態管理・システム利用料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他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※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ＰＣＫＫ公募要領Ｐ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15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の表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Ⅳ-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①参照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・追加ドラレコ、データ取得に関係ない機器・部品、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スマートフォン、タブレット端末、パソコン本体、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ＥＴＣなどの汎用機器は補助対象外へ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３．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事務所機器関係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①ソフトについて：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・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補助対象は、データ取得に関連する動態管理機能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のあるソフト等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・車載器本体の合計金額を超えるソフトは対象外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・動態管理が含まれないものは対象外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・日報機能だけは基本的に対象外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②インストールセットアップ費用：</a:t>
          </a:r>
          <a:r>
            <a:rPr lang="en-US" cap="none" sz="14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補助対象</a:t>
          </a:r>
          <a:r>
            <a:rPr lang="en-US" cap="none" sz="14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③事務所設備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・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車載器の動態管理情報を伝達するもののみ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対象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カードリーダー、専用の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Wifi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アンテナなど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④その他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・通信費は対象外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＜その他、ご不明な点はお問合せ願います。＞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</a:p>
      </xdr:txBody>
    </xdr:sp>
    <xdr:clientData fPrintsWithSheet="0"/>
  </xdr:twoCellAnchor>
  <xdr:twoCellAnchor>
    <xdr:from>
      <xdr:col>4</xdr:col>
      <xdr:colOff>66675</xdr:colOff>
      <xdr:row>5</xdr:row>
      <xdr:rowOff>9525</xdr:rowOff>
    </xdr:from>
    <xdr:to>
      <xdr:col>13</xdr:col>
      <xdr:colOff>19050</xdr:colOff>
      <xdr:row>5</xdr:row>
      <xdr:rowOff>342900</xdr:rowOff>
    </xdr:to>
    <xdr:sp>
      <xdr:nvSpPr>
        <xdr:cNvPr id="2" name="四角形吹き出し 6"/>
        <xdr:cNvSpPr>
          <a:spLocks/>
        </xdr:cNvSpPr>
      </xdr:nvSpPr>
      <xdr:spPr>
        <a:xfrm>
          <a:off x="561975" y="1333500"/>
          <a:ext cx="1066800" cy="333375"/>
        </a:xfrm>
        <a:prstGeom prst="wedgeRectCallout">
          <a:avLst>
            <a:gd name="adj1" fmla="val 33148"/>
            <a:gd name="adj2" fmla="val 69861"/>
          </a:avLst>
        </a:prstGeom>
        <a:solidFill>
          <a:srgbClr val="CC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自動計算</a:t>
          </a:r>
        </a:p>
      </xdr:txBody>
    </xdr:sp>
    <xdr:clientData fPrintsWithSheet="0"/>
  </xdr:twoCellAnchor>
  <xdr:twoCellAnchor>
    <xdr:from>
      <xdr:col>71</xdr:col>
      <xdr:colOff>66675</xdr:colOff>
      <xdr:row>14</xdr:row>
      <xdr:rowOff>28575</xdr:rowOff>
    </xdr:from>
    <xdr:to>
      <xdr:col>80</xdr:col>
      <xdr:colOff>19050</xdr:colOff>
      <xdr:row>15</xdr:row>
      <xdr:rowOff>247650</xdr:rowOff>
    </xdr:to>
    <xdr:sp>
      <xdr:nvSpPr>
        <xdr:cNvPr id="3" name="四角形吹き出し 6"/>
        <xdr:cNvSpPr>
          <a:spLocks/>
        </xdr:cNvSpPr>
      </xdr:nvSpPr>
      <xdr:spPr>
        <a:xfrm>
          <a:off x="8858250" y="3838575"/>
          <a:ext cx="1066800" cy="323850"/>
        </a:xfrm>
        <a:prstGeom prst="wedgeRectCallout">
          <a:avLst>
            <a:gd name="adj1" fmla="val -22527"/>
            <a:gd name="adj2" fmla="val 86365"/>
          </a:avLst>
        </a:prstGeom>
        <a:solidFill>
          <a:srgbClr val="CC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自動計算</a:t>
          </a:r>
        </a:p>
      </xdr:txBody>
    </xdr:sp>
    <xdr:clientData fPrintsWithSheet="0"/>
  </xdr:twoCellAnchor>
  <xdr:twoCellAnchor>
    <xdr:from>
      <xdr:col>42</xdr:col>
      <xdr:colOff>57150</xdr:colOff>
      <xdr:row>45</xdr:row>
      <xdr:rowOff>57150</xdr:rowOff>
    </xdr:from>
    <xdr:to>
      <xdr:col>51</xdr:col>
      <xdr:colOff>9525</xdr:colOff>
      <xdr:row>47</xdr:row>
      <xdr:rowOff>19050</xdr:rowOff>
    </xdr:to>
    <xdr:sp>
      <xdr:nvSpPr>
        <xdr:cNvPr id="4" name="四角形吹き出し 6"/>
        <xdr:cNvSpPr>
          <a:spLocks/>
        </xdr:cNvSpPr>
      </xdr:nvSpPr>
      <xdr:spPr>
        <a:xfrm>
          <a:off x="5257800" y="11982450"/>
          <a:ext cx="1066800" cy="333375"/>
        </a:xfrm>
        <a:prstGeom prst="wedgeRectCallout">
          <a:avLst>
            <a:gd name="adj1" fmla="val -22527"/>
            <a:gd name="adj2" fmla="val 86365"/>
          </a:avLst>
        </a:prstGeom>
        <a:solidFill>
          <a:srgbClr val="CC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自動計算</a:t>
          </a:r>
        </a:p>
      </xdr:txBody>
    </xdr:sp>
    <xdr:clientData fPrintsWithSheet="0"/>
  </xdr:twoCellAnchor>
  <xdr:twoCellAnchor>
    <xdr:from>
      <xdr:col>75</xdr:col>
      <xdr:colOff>28575</xdr:colOff>
      <xdr:row>42</xdr:row>
      <xdr:rowOff>161925</xdr:rowOff>
    </xdr:from>
    <xdr:to>
      <xdr:col>83</xdr:col>
      <xdr:colOff>95250</xdr:colOff>
      <xdr:row>43</xdr:row>
      <xdr:rowOff>238125</xdr:rowOff>
    </xdr:to>
    <xdr:sp>
      <xdr:nvSpPr>
        <xdr:cNvPr id="5" name="四角形吹き出し 6"/>
        <xdr:cNvSpPr>
          <a:spLocks/>
        </xdr:cNvSpPr>
      </xdr:nvSpPr>
      <xdr:spPr>
        <a:xfrm>
          <a:off x="9315450" y="11191875"/>
          <a:ext cx="1057275" cy="333375"/>
        </a:xfrm>
        <a:prstGeom prst="wedgeRectCallout">
          <a:avLst>
            <a:gd name="adj1" fmla="val -53601"/>
            <a:gd name="adj2" fmla="val 131754"/>
          </a:avLst>
        </a:prstGeom>
        <a:solidFill>
          <a:srgbClr val="CC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自動計算</a:t>
          </a:r>
        </a:p>
      </xdr:txBody>
    </xdr:sp>
    <xdr:clientData fPrintsWithSheet="0"/>
  </xdr:twoCellAnchor>
  <xdr:twoCellAnchor>
    <xdr:from>
      <xdr:col>41</xdr:col>
      <xdr:colOff>85725</xdr:colOff>
      <xdr:row>1</xdr:row>
      <xdr:rowOff>57150</xdr:rowOff>
    </xdr:from>
    <xdr:to>
      <xdr:col>52</xdr:col>
      <xdr:colOff>95250</xdr:colOff>
      <xdr:row>2</xdr:row>
      <xdr:rowOff>114300</xdr:rowOff>
    </xdr:to>
    <xdr:sp>
      <xdr:nvSpPr>
        <xdr:cNvPr id="6" name="四角形吹き出し 6"/>
        <xdr:cNvSpPr>
          <a:spLocks/>
        </xdr:cNvSpPr>
      </xdr:nvSpPr>
      <xdr:spPr>
        <a:xfrm>
          <a:off x="5162550" y="390525"/>
          <a:ext cx="1371600" cy="323850"/>
        </a:xfrm>
        <a:prstGeom prst="wedgeRectCallout">
          <a:avLst>
            <a:gd name="adj1" fmla="val -51009"/>
            <a:gd name="adj2" fmla="val 127625"/>
          </a:avLst>
        </a:prstGeom>
        <a:solidFill>
          <a:srgbClr val="CC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貸与先必須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80</xdr:col>
      <xdr:colOff>57150</xdr:colOff>
      <xdr:row>5</xdr:row>
      <xdr:rowOff>123825</xdr:rowOff>
    </xdr:from>
    <xdr:to>
      <xdr:col>120</xdr:col>
      <xdr:colOff>38100</xdr:colOff>
      <xdr:row>33</xdr:row>
      <xdr:rowOff>228600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9963150" y="1447800"/>
          <a:ext cx="4933950" cy="7496175"/>
        </a:xfrm>
        <a:prstGeom prst="rect">
          <a:avLst/>
        </a:prstGeom>
        <a:solidFill>
          <a:srgbClr val="FFFFC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このファイルは下記</a:t>
          </a:r>
          <a:r>
            <a:rPr lang="en-US" cap="none" sz="16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「タブ（見出し）」</a:t>
          </a:r>
          <a:r>
            <a:rPr lang="en-US" cap="none" sz="16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により２種類の用紙があります。</a:t>
          </a:r>
          <a:r>
            <a:rPr lang="en-US" cap="none" sz="16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　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別紙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3-1 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補助対象　：補助対象のみ記載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別紙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3-2 </a:t>
          </a:r>
          <a:r>
            <a:rPr lang="en-US" cap="none" sz="14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補助対象外</a:t>
          </a:r>
          <a:r>
            <a:rPr lang="en-US" cap="none" sz="14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：</a:t>
          </a:r>
          <a:r>
            <a:rPr lang="en-US" cap="none" sz="14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補助対象外の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み記載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＜＜＜　注意事項　＞＞＞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※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メールで提出の場合押印不要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１．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貸与先：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には、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申し込み事業者名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を記入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日付は６月１４日以降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２．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車載器関係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・</a:t>
          </a:r>
          <a:r>
            <a:rPr lang="en-US" cap="none" sz="14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補助対象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：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車載器本体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、取付に必要な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ハーネス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、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や金具、データ取得に必要な計器類、</a:t>
          </a:r>
          <a:r>
            <a:rPr lang="en-US" cap="none" sz="14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取付工賃</a:t>
          </a:r>
          <a:r>
            <a:rPr lang="en-US" cap="none" sz="14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　　動態管理・システム利用料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他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※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ＰＣＫＫ公募要領Ｐ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15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の表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Ⅳ-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①参照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・追加ドラレコ、データ取得に関係ない機器・部品、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スマートフォン、タブレット端末、パソコン本体、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ＥＴＣなどの汎用機器は補助対象外へ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３．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事務所機器関係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①ソフトについて：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・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補助対象は、データ取得に関連する動態管理機能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のあるソフト等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・車載器本体の合計金額を超えるソフトは対象外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・動態管理が含まれないものは対象外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・日報機能だけは基本的に対象外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②インストールセットアップ費用：</a:t>
          </a:r>
          <a:r>
            <a:rPr lang="en-US" cap="none" sz="14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補助対象</a:t>
          </a:r>
          <a:r>
            <a:rPr lang="en-US" cap="none" sz="14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③事務所設備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・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車載器の動態管理情報を伝達するもののみ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対象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カードリーダー、専用の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Wifi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アンテナなど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④その他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・通信費は対象外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＜その他、ご不明な点はお問合せ願います。＞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</a:p>
      </xdr:txBody>
    </xdr:sp>
    <xdr:clientData fPrintsWithSheet="0"/>
  </xdr:twoCellAnchor>
  <xdr:twoCellAnchor>
    <xdr:from>
      <xdr:col>48</xdr:col>
      <xdr:colOff>104775</xdr:colOff>
      <xdr:row>2</xdr:row>
      <xdr:rowOff>247650</xdr:rowOff>
    </xdr:from>
    <xdr:to>
      <xdr:col>57</xdr:col>
      <xdr:colOff>57150</xdr:colOff>
      <xdr:row>3</xdr:row>
      <xdr:rowOff>238125</xdr:rowOff>
    </xdr:to>
    <xdr:sp>
      <xdr:nvSpPr>
        <xdr:cNvPr id="2" name="四角形吹き出し 6"/>
        <xdr:cNvSpPr>
          <a:spLocks/>
        </xdr:cNvSpPr>
      </xdr:nvSpPr>
      <xdr:spPr>
        <a:xfrm>
          <a:off x="6048375" y="847725"/>
          <a:ext cx="1066800" cy="323850"/>
        </a:xfrm>
        <a:prstGeom prst="wedgeRectCallout">
          <a:avLst>
            <a:gd name="adj1" fmla="val -75611"/>
            <a:gd name="adj2" fmla="val -287"/>
          </a:avLst>
        </a:prstGeom>
        <a:solidFill>
          <a:srgbClr val="CC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自動入力</a:t>
          </a:r>
        </a:p>
      </xdr:txBody>
    </xdr:sp>
    <xdr:clientData fPrintsWithSheet="0"/>
  </xdr:twoCellAnchor>
  <xdr:twoCellAnchor>
    <xdr:from>
      <xdr:col>58</xdr:col>
      <xdr:colOff>95250</xdr:colOff>
      <xdr:row>5</xdr:row>
      <xdr:rowOff>38100</xdr:rowOff>
    </xdr:from>
    <xdr:to>
      <xdr:col>67</xdr:col>
      <xdr:colOff>47625</xdr:colOff>
      <xdr:row>6</xdr:row>
      <xdr:rowOff>19050</xdr:rowOff>
    </xdr:to>
    <xdr:sp>
      <xdr:nvSpPr>
        <xdr:cNvPr id="3" name="四角形吹き出し 6"/>
        <xdr:cNvSpPr>
          <a:spLocks/>
        </xdr:cNvSpPr>
      </xdr:nvSpPr>
      <xdr:spPr>
        <a:xfrm>
          <a:off x="7277100" y="1362075"/>
          <a:ext cx="1066800" cy="333375"/>
        </a:xfrm>
        <a:prstGeom prst="wedgeRectCallout">
          <a:avLst>
            <a:gd name="adj1" fmla="val 22791"/>
            <a:gd name="adj2" fmla="val 90490"/>
          </a:avLst>
        </a:prstGeom>
        <a:solidFill>
          <a:srgbClr val="CC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自動入力</a:t>
          </a:r>
        </a:p>
      </xdr:txBody>
    </xdr:sp>
    <xdr:clientData fPrintsWithSheet="0"/>
  </xdr:twoCellAnchor>
  <xdr:twoCellAnchor>
    <xdr:from>
      <xdr:col>6</xdr:col>
      <xdr:colOff>0</xdr:colOff>
      <xdr:row>4</xdr:row>
      <xdr:rowOff>28575</xdr:rowOff>
    </xdr:from>
    <xdr:to>
      <xdr:col>14</xdr:col>
      <xdr:colOff>66675</xdr:colOff>
      <xdr:row>5</xdr:row>
      <xdr:rowOff>247650</xdr:rowOff>
    </xdr:to>
    <xdr:sp>
      <xdr:nvSpPr>
        <xdr:cNvPr id="4" name="四角形吹き出し 6"/>
        <xdr:cNvSpPr>
          <a:spLocks/>
        </xdr:cNvSpPr>
      </xdr:nvSpPr>
      <xdr:spPr>
        <a:xfrm>
          <a:off x="742950" y="1238250"/>
          <a:ext cx="1057275" cy="333375"/>
        </a:xfrm>
        <a:prstGeom prst="wedgeRectCallout">
          <a:avLst>
            <a:gd name="adj1" fmla="val 73287"/>
            <a:gd name="adj2" fmla="val 49226"/>
          </a:avLst>
        </a:prstGeom>
        <a:solidFill>
          <a:srgbClr val="CC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自動計算</a:t>
          </a:r>
        </a:p>
      </xdr:txBody>
    </xdr:sp>
    <xdr:clientData fPrintsWithSheet="0"/>
  </xdr:twoCellAnchor>
  <xdr:twoCellAnchor>
    <xdr:from>
      <xdr:col>73</xdr:col>
      <xdr:colOff>66675</xdr:colOff>
      <xdr:row>14</xdr:row>
      <xdr:rowOff>57150</xdr:rowOff>
    </xdr:from>
    <xdr:to>
      <xdr:col>82</xdr:col>
      <xdr:colOff>19050</xdr:colOff>
      <xdr:row>15</xdr:row>
      <xdr:rowOff>276225</xdr:rowOff>
    </xdr:to>
    <xdr:sp>
      <xdr:nvSpPr>
        <xdr:cNvPr id="5" name="四角形吹き出し 6"/>
        <xdr:cNvSpPr>
          <a:spLocks/>
        </xdr:cNvSpPr>
      </xdr:nvSpPr>
      <xdr:spPr>
        <a:xfrm>
          <a:off x="9105900" y="3867150"/>
          <a:ext cx="1066800" cy="323850"/>
        </a:xfrm>
        <a:prstGeom prst="wedgeRectCallout">
          <a:avLst>
            <a:gd name="adj1" fmla="val -75611"/>
            <a:gd name="adj2" fmla="val -287"/>
          </a:avLst>
        </a:prstGeom>
        <a:solidFill>
          <a:srgbClr val="CC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自動計算</a:t>
          </a:r>
        </a:p>
      </xdr:txBody>
    </xdr:sp>
    <xdr:clientData fPrintsWithSheet="0"/>
  </xdr:twoCellAnchor>
  <xdr:twoCellAnchor>
    <xdr:from>
      <xdr:col>29</xdr:col>
      <xdr:colOff>0</xdr:colOff>
      <xdr:row>46</xdr:row>
      <xdr:rowOff>38100</xdr:rowOff>
    </xdr:from>
    <xdr:to>
      <xdr:col>37</xdr:col>
      <xdr:colOff>66675</xdr:colOff>
      <xdr:row>47</xdr:row>
      <xdr:rowOff>161925</xdr:rowOff>
    </xdr:to>
    <xdr:sp>
      <xdr:nvSpPr>
        <xdr:cNvPr id="6" name="四角形吹き出し 6"/>
        <xdr:cNvSpPr>
          <a:spLocks/>
        </xdr:cNvSpPr>
      </xdr:nvSpPr>
      <xdr:spPr>
        <a:xfrm>
          <a:off x="3590925" y="12058650"/>
          <a:ext cx="1057275" cy="333375"/>
        </a:xfrm>
        <a:prstGeom prst="wedgeRectCallout">
          <a:avLst>
            <a:gd name="adj1" fmla="val -25115"/>
            <a:gd name="adj2" fmla="val 69861"/>
          </a:avLst>
        </a:prstGeom>
        <a:solidFill>
          <a:srgbClr val="CC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自動計算</a:t>
          </a:r>
        </a:p>
      </xdr:txBody>
    </xdr:sp>
    <xdr:clientData fPrintsWithSheet="0"/>
  </xdr:twoCellAnchor>
  <xdr:twoCellAnchor>
    <xdr:from>
      <xdr:col>78</xdr:col>
      <xdr:colOff>9525</xdr:colOff>
      <xdr:row>1</xdr:row>
      <xdr:rowOff>28575</xdr:rowOff>
    </xdr:from>
    <xdr:to>
      <xdr:col>86</xdr:col>
      <xdr:colOff>85725</xdr:colOff>
      <xdr:row>2</xdr:row>
      <xdr:rowOff>85725</xdr:rowOff>
    </xdr:to>
    <xdr:sp>
      <xdr:nvSpPr>
        <xdr:cNvPr id="7" name="四角形吹き出し 6"/>
        <xdr:cNvSpPr>
          <a:spLocks/>
        </xdr:cNvSpPr>
      </xdr:nvSpPr>
      <xdr:spPr>
        <a:xfrm>
          <a:off x="9667875" y="361950"/>
          <a:ext cx="1066800" cy="323850"/>
        </a:xfrm>
        <a:prstGeom prst="wedgeRectCallout">
          <a:avLst>
            <a:gd name="adj1" fmla="val -75611"/>
            <a:gd name="adj2" fmla="val -287"/>
          </a:avLst>
        </a:prstGeom>
        <a:solidFill>
          <a:srgbClr val="CC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自動入力</a:t>
          </a:r>
        </a:p>
      </xdr:txBody>
    </xdr:sp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vo-8\private\EMS&#26222;&#21450;&#20107;&#26989;\&#8251;18&#24180;&#24230;EMS&#65288;&#30690;&#23822;&#25285;&#24403;&#65289;\H18&#31532;&#65297;&#22238;&#21463;&#20184;&#847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.TEIKOUGAI\&#12487;&#12473;&#12463;&#12488;&#12483;&#12503;\&#30330;&#27880;&#26360;\H18&#31532;2&#22238;&#21463;&#20184;&#847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MS&#26222;&#21450;&#20107;&#26989;\&#8251;18&#24180;&#24230;EMS&#65288;&#30690;&#23822;&#25285;&#24403;&#65289;\&#8251;&#31532;2&#27425;&#30003;&#35531;&#38306;&#20418;\H18&#31532;2&#22238;&#21463;&#20184;&#847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ブロック第1回"/>
      <sheetName val="Bブロック第1回"/>
      <sheetName val="Cブロック第1回"/>
      <sheetName val="Dブロック第1回"/>
      <sheetName val="Eブロック第1回"/>
      <sheetName val="検索用"/>
      <sheetName val="取下げ"/>
      <sheetName val="更新"/>
      <sheetName val="A集計"/>
      <sheetName val="B集計"/>
      <sheetName val="C集計"/>
      <sheetName val="D集計"/>
      <sheetName val="E集計"/>
      <sheetName val="全体の集計"/>
      <sheetName val="全体の集計その2"/>
      <sheetName val="都道府県"/>
      <sheetName val="list"/>
    </sheetNames>
    <sheetDataSet>
      <sheetData sheetId="15">
        <row r="2">
          <cell r="A2" t="str">
            <v>北海道</v>
          </cell>
          <cell r="B2" t="str">
            <v>埼玉県</v>
          </cell>
          <cell r="C2" t="str">
            <v>神奈川県</v>
          </cell>
          <cell r="D2" t="str">
            <v>三重県</v>
          </cell>
          <cell r="E2" t="str">
            <v>鳥取県</v>
          </cell>
        </row>
        <row r="3">
          <cell r="A3" t="str">
            <v>青森県</v>
          </cell>
          <cell r="B3" t="str">
            <v>千葉県</v>
          </cell>
          <cell r="C3" t="str">
            <v>山梨県</v>
          </cell>
          <cell r="D3" t="str">
            <v>福井県</v>
          </cell>
          <cell r="E3" t="str">
            <v>岡山県</v>
          </cell>
        </row>
        <row r="4">
          <cell r="A4" t="str">
            <v>秋田県</v>
          </cell>
          <cell r="B4" t="str">
            <v>東京都</v>
          </cell>
          <cell r="C4" t="str">
            <v>富山県</v>
          </cell>
          <cell r="D4" t="str">
            <v>岐阜県</v>
          </cell>
          <cell r="E4" t="str">
            <v>島根県</v>
          </cell>
        </row>
        <row r="5">
          <cell r="A5" t="str">
            <v>宮城県</v>
          </cell>
          <cell r="C5" t="str">
            <v>石川県</v>
          </cell>
          <cell r="D5" t="str">
            <v>大阪府</v>
          </cell>
          <cell r="E5" t="str">
            <v>広島県</v>
          </cell>
        </row>
        <row r="6">
          <cell r="A6" t="str">
            <v>福島県</v>
          </cell>
          <cell r="C6" t="str">
            <v>新潟県</v>
          </cell>
          <cell r="D6" t="str">
            <v>京都府</v>
          </cell>
          <cell r="E6" t="str">
            <v>山口県</v>
          </cell>
        </row>
        <row r="7">
          <cell r="A7" t="str">
            <v>岩手県</v>
          </cell>
          <cell r="C7" t="str">
            <v>長野県</v>
          </cell>
          <cell r="D7" t="str">
            <v>奈良県</v>
          </cell>
          <cell r="E7" t="str">
            <v>香川県</v>
          </cell>
        </row>
        <row r="8">
          <cell r="A8" t="str">
            <v>山形県</v>
          </cell>
          <cell r="C8" t="str">
            <v>愛知県</v>
          </cell>
          <cell r="D8" t="str">
            <v>兵庫県</v>
          </cell>
          <cell r="E8" t="str">
            <v>愛媛県</v>
          </cell>
        </row>
        <row r="9">
          <cell r="A9" t="str">
            <v>茨城県</v>
          </cell>
          <cell r="C9" t="str">
            <v>静岡県</v>
          </cell>
          <cell r="D9" t="str">
            <v>和歌山県</v>
          </cell>
          <cell r="E9" t="str">
            <v>高知県</v>
          </cell>
        </row>
        <row r="10">
          <cell r="A10" t="str">
            <v>栃木県</v>
          </cell>
          <cell r="D10" t="str">
            <v>滋賀県</v>
          </cell>
          <cell r="E10" t="str">
            <v>徳島県</v>
          </cell>
        </row>
        <row r="11">
          <cell r="A11" t="str">
            <v>群馬県</v>
          </cell>
          <cell r="E11" t="str">
            <v>福岡県</v>
          </cell>
        </row>
        <row r="12">
          <cell r="E12" t="str">
            <v>長崎県</v>
          </cell>
        </row>
        <row r="13">
          <cell r="E13" t="str">
            <v>佐賀県</v>
          </cell>
        </row>
        <row r="14">
          <cell r="E14" t="str">
            <v>熊本県</v>
          </cell>
        </row>
        <row r="15">
          <cell r="E15" t="str">
            <v>鹿児島県</v>
          </cell>
        </row>
        <row r="16">
          <cell r="E16" t="str">
            <v>大分県</v>
          </cell>
        </row>
        <row r="17">
          <cell r="E17" t="str">
            <v>宮崎県</v>
          </cell>
        </row>
        <row r="18">
          <cell r="E18" t="str">
            <v>沖縄県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ブロック"/>
      <sheetName val="Bブロック"/>
      <sheetName val="Cブロック"/>
      <sheetName val="Dブロック"/>
      <sheetName val="Eブロック"/>
      <sheetName val="5台以下"/>
      <sheetName val="検索用"/>
      <sheetName val="取下げ"/>
      <sheetName val="第1回受付"/>
      <sheetName val="更新"/>
      <sheetName val="A集計"/>
      <sheetName val="B集計"/>
      <sheetName val="C集計"/>
      <sheetName val="D集計"/>
      <sheetName val="E集計"/>
      <sheetName val="全体の集計"/>
      <sheetName val="全体の集計その2"/>
      <sheetName val="都道府県"/>
      <sheetName val="list"/>
    </sheetNames>
    <sheetDataSet>
      <sheetData sheetId="17">
        <row r="2">
          <cell r="A2" t="str">
            <v>北海道</v>
          </cell>
          <cell r="B2" t="str">
            <v>埼玉県</v>
          </cell>
          <cell r="C2" t="str">
            <v>神奈川県</v>
          </cell>
          <cell r="D2" t="str">
            <v>三重県</v>
          </cell>
          <cell r="E2" t="str">
            <v>鳥取県</v>
          </cell>
          <cell r="G2" t="str">
            <v>OK</v>
          </cell>
          <cell r="H2" t="str">
            <v>未</v>
          </cell>
        </row>
        <row r="3">
          <cell r="A3" t="str">
            <v>青森県</v>
          </cell>
          <cell r="B3" t="str">
            <v>千葉県</v>
          </cell>
          <cell r="C3" t="str">
            <v>山梨県</v>
          </cell>
          <cell r="D3" t="str">
            <v>福井県</v>
          </cell>
          <cell r="E3" t="str">
            <v>岡山県</v>
          </cell>
          <cell r="G3" t="str">
            <v>小浦方</v>
          </cell>
          <cell r="H3" t="str">
            <v>済</v>
          </cell>
        </row>
        <row r="4">
          <cell r="A4" t="str">
            <v>秋田県</v>
          </cell>
          <cell r="B4" t="str">
            <v>東京都</v>
          </cell>
          <cell r="C4" t="str">
            <v>富山県</v>
          </cell>
          <cell r="D4" t="str">
            <v>岐阜県</v>
          </cell>
          <cell r="E4" t="str">
            <v>島根県</v>
          </cell>
          <cell r="G4" t="str">
            <v>佐藤</v>
          </cell>
        </row>
        <row r="5">
          <cell r="A5" t="str">
            <v>宮城県</v>
          </cell>
          <cell r="C5" t="str">
            <v>石川県</v>
          </cell>
          <cell r="D5" t="str">
            <v>大阪府</v>
          </cell>
          <cell r="E5" t="str">
            <v>広島県</v>
          </cell>
          <cell r="G5" t="str">
            <v>坂上</v>
          </cell>
        </row>
        <row r="6">
          <cell r="A6" t="str">
            <v>福島県</v>
          </cell>
          <cell r="C6" t="str">
            <v>新潟県</v>
          </cell>
          <cell r="D6" t="str">
            <v>京都府</v>
          </cell>
          <cell r="E6" t="str">
            <v>山口県</v>
          </cell>
          <cell r="G6" t="str">
            <v>森</v>
          </cell>
        </row>
        <row r="7">
          <cell r="A7" t="str">
            <v>岩手県</v>
          </cell>
          <cell r="C7" t="str">
            <v>長野県</v>
          </cell>
          <cell r="D7" t="str">
            <v>奈良県</v>
          </cell>
          <cell r="E7" t="str">
            <v>香川県</v>
          </cell>
          <cell r="G7" t="str">
            <v>矢崎</v>
          </cell>
        </row>
        <row r="8">
          <cell r="A8" t="str">
            <v>山形県</v>
          </cell>
          <cell r="C8" t="str">
            <v>愛知県</v>
          </cell>
          <cell r="D8" t="str">
            <v>兵庫県</v>
          </cell>
          <cell r="E8" t="str">
            <v>愛媛県</v>
          </cell>
        </row>
        <row r="9">
          <cell r="A9" t="str">
            <v>茨城県</v>
          </cell>
          <cell r="C9" t="str">
            <v>静岡県</v>
          </cell>
          <cell r="D9" t="str">
            <v>和歌山県</v>
          </cell>
          <cell r="E9" t="str">
            <v>高知県</v>
          </cell>
        </row>
        <row r="10">
          <cell r="A10" t="str">
            <v>栃木県</v>
          </cell>
          <cell r="D10" t="str">
            <v>滋賀県</v>
          </cell>
          <cell r="E10" t="str">
            <v>徳島県</v>
          </cell>
        </row>
        <row r="11">
          <cell r="A11" t="str">
            <v>群馬県</v>
          </cell>
          <cell r="E11" t="str">
            <v>福岡県</v>
          </cell>
        </row>
        <row r="12">
          <cell r="E12" t="str">
            <v>長崎県</v>
          </cell>
        </row>
        <row r="13">
          <cell r="E13" t="str">
            <v>佐賀県</v>
          </cell>
        </row>
        <row r="14">
          <cell r="E14" t="str">
            <v>熊本県</v>
          </cell>
        </row>
        <row r="15">
          <cell r="E15" t="str">
            <v>鹿児島県</v>
          </cell>
        </row>
        <row r="16">
          <cell r="E16" t="str">
            <v>大分県</v>
          </cell>
        </row>
        <row r="17">
          <cell r="E17" t="str">
            <v>宮崎県</v>
          </cell>
        </row>
        <row r="18">
          <cell r="E18" t="str">
            <v>沖縄県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ブロック"/>
      <sheetName val="Bブロック"/>
      <sheetName val="Cブロック"/>
      <sheetName val="Dブロック"/>
      <sheetName val="Eブロック"/>
      <sheetName val="5台以下"/>
      <sheetName val="検索用"/>
      <sheetName val="取下げ"/>
      <sheetName val="第1回受付"/>
      <sheetName val="更新"/>
      <sheetName val="A集計"/>
      <sheetName val="B集計"/>
      <sheetName val="C集計"/>
      <sheetName val="D集計"/>
      <sheetName val="E集計"/>
      <sheetName val="全体の集計"/>
      <sheetName val="全体の集計その2"/>
      <sheetName val="都道府県"/>
      <sheetName val="list"/>
    </sheetNames>
    <sheetDataSet>
      <sheetData sheetId="17">
        <row r="2">
          <cell r="A2" t="str">
            <v>北海道</v>
          </cell>
          <cell r="B2" t="str">
            <v>埼玉県</v>
          </cell>
          <cell r="C2" t="str">
            <v>神奈川県</v>
          </cell>
          <cell r="D2" t="str">
            <v>三重県</v>
          </cell>
          <cell r="E2" t="str">
            <v>鳥取県</v>
          </cell>
          <cell r="G2" t="str">
            <v>OK</v>
          </cell>
          <cell r="H2" t="str">
            <v>未</v>
          </cell>
        </row>
        <row r="3">
          <cell r="A3" t="str">
            <v>青森県</v>
          </cell>
          <cell r="B3" t="str">
            <v>千葉県</v>
          </cell>
          <cell r="C3" t="str">
            <v>山梨県</v>
          </cell>
          <cell r="D3" t="str">
            <v>福井県</v>
          </cell>
          <cell r="E3" t="str">
            <v>岡山県</v>
          </cell>
          <cell r="G3" t="str">
            <v>小浦方</v>
          </cell>
          <cell r="H3" t="str">
            <v>済</v>
          </cell>
        </row>
        <row r="4">
          <cell r="A4" t="str">
            <v>秋田県</v>
          </cell>
          <cell r="B4" t="str">
            <v>東京都</v>
          </cell>
          <cell r="C4" t="str">
            <v>富山県</v>
          </cell>
          <cell r="D4" t="str">
            <v>岐阜県</v>
          </cell>
          <cell r="E4" t="str">
            <v>島根県</v>
          </cell>
          <cell r="G4" t="str">
            <v>佐藤</v>
          </cell>
        </row>
        <row r="5">
          <cell r="A5" t="str">
            <v>宮城県</v>
          </cell>
          <cell r="C5" t="str">
            <v>石川県</v>
          </cell>
          <cell r="D5" t="str">
            <v>大阪府</v>
          </cell>
          <cell r="E5" t="str">
            <v>広島県</v>
          </cell>
          <cell r="G5" t="str">
            <v>坂上</v>
          </cell>
        </row>
        <row r="6">
          <cell r="A6" t="str">
            <v>福島県</v>
          </cell>
          <cell r="C6" t="str">
            <v>新潟県</v>
          </cell>
          <cell r="D6" t="str">
            <v>京都府</v>
          </cell>
          <cell r="E6" t="str">
            <v>山口県</v>
          </cell>
          <cell r="G6" t="str">
            <v>森</v>
          </cell>
        </row>
        <row r="7">
          <cell r="A7" t="str">
            <v>岩手県</v>
          </cell>
          <cell r="C7" t="str">
            <v>長野県</v>
          </cell>
          <cell r="D7" t="str">
            <v>奈良県</v>
          </cell>
          <cell r="E7" t="str">
            <v>香川県</v>
          </cell>
          <cell r="G7" t="str">
            <v>矢崎</v>
          </cell>
        </row>
        <row r="8">
          <cell r="A8" t="str">
            <v>山形県</v>
          </cell>
          <cell r="C8" t="str">
            <v>愛知県</v>
          </cell>
          <cell r="D8" t="str">
            <v>兵庫県</v>
          </cell>
          <cell r="E8" t="str">
            <v>愛媛県</v>
          </cell>
        </row>
        <row r="9">
          <cell r="A9" t="str">
            <v>茨城県</v>
          </cell>
          <cell r="C9" t="str">
            <v>静岡県</v>
          </cell>
          <cell r="D9" t="str">
            <v>和歌山県</v>
          </cell>
          <cell r="E9" t="str">
            <v>高知県</v>
          </cell>
        </row>
        <row r="10">
          <cell r="A10" t="str">
            <v>栃木県</v>
          </cell>
          <cell r="D10" t="str">
            <v>滋賀県</v>
          </cell>
          <cell r="E10" t="str">
            <v>徳島県</v>
          </cell>
        </row>
        <row r="11">
          <cell r="A11" t="str">
            <v>群馬県</v>
          </cell>
          <cell r="E11" t="str">
            <v>福岡県</v>
          </cell>
        </row>
        <row r="12">
          <cell r="E12" t="str">
            <v>長崎県</v>
          </cell>
        </row>
        <row r="13">
          <cell r="E13" t="str">
            <v>佐賀県</v>
          </cell>
        </row>
        <row r="14">
          <cell r="E14" t="str">
            <v>熊本県</v>
          </cell>
        </row>
        <row r="15">
          <cell r="E15" t="str">
            <v>鹿児島県</v>
          </cell>
        </row>
        <row r="16">
          <cell r="E16" t="str">
            <v>大分県</v>
          </cell>
        </row>
        <row r="17">
          <cell r="E17" t="str">
            <v>宮崎県</v>
          </cell>
        </row>
        <row r="18">
          <cell r="E18" t="str">
            <v>沖縄県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B1:DX54"/>
  <sheetViews>
    <sheetView showGridLines="0" showZeros="0" tabSelected="1" view="pageBreakPreview" zoomScale="70" zoomScaleNormal="70" zoomScaleSheetLayoutView="70" zoomScalePageLayoutView="0" workbookViewId="0" topLeftCell="A1">
      <selection activeCell="BF2" sqref="BF2:BX2"/>
    </sheetView>
  </sheetViews>
  <sheetFormatPr defaultColWidth="1.625" defaultRowHeight="13.5"/>
  <cols>
    <col min="1" max="123" width="1.625" style="7" customWidth="1"/>
    <col min="124" max="125" width="12.125" style="7" customWidth="1"/>
    <col min="126" max="16384" width="1.625" style="7" customWidth="1"/>
  </cols>
  <sheetData>
    <row r="1" ht="26.25" customHeight="1">
      <c r="B1" s="6" t="s">
        <v>48</v>
      </c>
    </row>
    <row r="2" spans="5:81" ht="21" customHeight="1"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0" t="s">
        <v>50</v>
      </c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"/>
      <c r="BZ2" s="9"/>
      <c r="CA2" s="10" t="s">
        <v>42</v>
      </c>
      <c r="CB2" s="11"/>
      <c r="CC2" s="11"/>
    </row>
    <row r="3" spans="5:88" ht="26.25" customHeight="1">
      <c r="E3" s="6"/>
      <c r="F3" s="141" t="s">
        <v>9</v>
      </c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  <c r="AR3" s="141"/>
      <c r="AS3" s="141"/>
      <c r="AT3" s="141"/>
      <c r="AU3" s="141"/>
      <c r="AV3" s="141"/>
      <c r="AW3" s="141"/>
      <c r="AX3" s="141"/>
      <c r="AY3" s="141"/>
      <c r="AZ3" s="141"/>
      <c r="BA3" s="141"/>
      <c r="BB3" s="8"/>
      <c r="BC3" s="8"/>
      <c r="BD3" s="8"/>
      <c r="BE3" s="8"/>
      <c r="BF3" s="8"/>
      <c r="BG3" s="8"/>
      <c r="BH3" s="8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12"/>
      <c r="BU3" s="12"/>
      <c r="BV3" s="12"/>
      <c r="BW3" s="12"/>
      <c r="BX3" s="12"/>
      <c r="BY3" s="12"/>
      <c r="BZ3" s="12"/>
      <c r="CA3" s="10"/>
      <c r="CB3" s="13" t="s">
        <v>43</v>
      </c>
      <c r="CC3" s="11"/>
      <c r="CD3" s="12"/>
      <c r="CE3" s="12"/>
      <c r="CF3" s="12"/>
      <c r="CG3" s="12"/>
      <c r="CH3" s="9"/>
      <c r="CI3" s="9"/>
      <c r="CJ3" s="9"/>
    </row>
    <row r="4" spans="6:57" ht="21.75" customHeight="1">
      <c r="F4" s="85" t="s">
        <v>36</v>
      </c>
      <c r="G4" s="85"/>
      <c r="H4" s="85"/>
      <c r="I4" s="85"/>
      <c r="J4" s="85"/>
      <c r="K4" s="85"/>
      <c r="L4" s="85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5"/>
      <c r="AR4" s="5"/>
      <c r="AS4" s="5" t="s">
        <v>37</v>
      </c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14"/>
    </row>
    <row r="5" spans="6:57" ht="9" customHeight="1">
      <c r="F5" s="1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14"/>
    </row>
    <row r="6" spans="5:80" ht="27.75" customHeight="1">
      <c r="E6" s="77" t="s">
        <v>29</v>
      </c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16"/>
      <c r="BY6" s="16"/>
      <c r="BZ6" s="16"/>
      <c r="CA6" s="16"/>
      <c r="CB6" s="16"/>
    </row>
    <row r="7" spans="7:88" ht="21" customHeight="1">
      <c r="G7" s="80" t="s">
        <v>7</v>
      </c>
      <c r="H7" s="80"/>
      <c r="I7" s="80"/>
      <c r="J7" s="80"/>
      <c r="K7" s="80"/>
      <c r="L7" s="80"/>
      <c r="M7" s="80"/>
      <c r="N7" s="81">
        <f>BJ45</f>
        <v>0</v>
      </c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4" t="s">
        <v>0</v>
      </c>
      <c r="AF7" s="84"/>
      <c r="AG7" s="84"/>
      <c r="AH7" s="17"/>
      <c r="AI7" s="17"/>
      <c r="AJ7" s="17"/>
      <c r="AK7" s="17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  <c r="BG7" s="140"/>
      <c r="BH7" s="140"/>
      <c r="BI7" s="140"/>
      <c r="BJ7" s="140"/>
      <c r="BK7" s="140"/>
      <c r="BL7" s="140"/>
      <c r="BM7" s="140"/>
      <c r="BN7" s="140"/>
      <c r="BO7" s="140"/>
      <c r="BP7" s="140"/>
      <c r="BQ7" s="140"/>
      <c r="BR7" s="140"/>
      <c r="BS7" s="140"/>
      <c r="BT7" s="140"/>
      <c r="BU7" s="140"/>
      <c r="BV7" s="140"/>
      <c r="BW7" s="140"/>
      <c r="BX7" s="140"/>
      <c r="BY7" s="18"/>
      <c r="BZ7" s="18"/>
      <c r="CA7" s="18"/>
      <c r="CB7" s="18"/>
      <c r="CC7" s="19"/>
      <c r="CD7" s="19"/>
      <c r="CE7" s="19"/>
      <c r="CF7" s="19"/>
      <c r="CG7" s="19"/>
      <c r="CH7" s="19"/>
      <c r="CI7" s="19"/>
      <c r="CJ7" s="19"/>
    </row>
    <row r="8" spans="7:88" ht="21" customHeight="1">
      <c r="G8" s="138" t="s">
        <v>1</v>
      </c>
      <c r="H8" s="138"/>
      <c r="I8" s="138"/>
      <c r="J8" s="138"/>
      <c r="K8" s="138"/>
      <c r="L8" s="138"/>
      <c r="M8" s="138"/>
      <c r="N8" s="139">
        <f>ROUNDDOWN(N7*10%,0)</f>
        <v>0</v>
      </c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8" t="s">
        <v>0</v>
      </c>
      <c r="AF8" s="138"/>
      <c r="AG8" s="138"/>
      <c r="AH8" s="20"/>
      <c r="AI8" s="20"/>
      <c r="AJ8" s="20"/>
      <c r="AK8" s="20"/>
      <c r="AL8" s="79" t="s">
        <v>26</v>
      </c>
      <c r="AM8" s="79"/>
      <c r="AN8" s="79"/>
      <c r="AO8" s="79"/>
      <c r="AP8" s="79"/>
      <c r="AQ8" s="79"/>
      <c r="AR8" s="79"/>
      <c r="AS8" s="79"/>
      <c r="AT8" s="79"/>
      <c r="AU8" s="79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18"/>
      <c r="BZ8" s="18"/>
      <c r="CA8" s="18"/>
      <c r="CB8" s="18"/>
      <c r="CC8" s="19"/>
      <c r="CD8" s="19"/>
      <c r="CE8" s="19"/>
      <c r="CF8" s="19"/>
      <c r="CG8" s="19"/>
      <c r="CH8" s="19"/>
      <c r="CI8" s="19"/>
      <c r="CJ8" s="19"/>
    </row>
    <row r="9" spans="7:88" ht="21" customHeight="1">
      <c r="G9" s="138" t="s">
        <v>10</v>
      </c>
      <c r="H9" s="138"/>
      <c r="I9" s="138"/>
      <c r="J9" s="138"/>
      <c r="K9" s="138"/>
      <c r="L9" s="138"/>
      <c r="M9" s="138"/>
      <c r="N9" s="139">
        <f>N7+N8</f>
        <v>0</v>
      </c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8" t="s">
        <v>0</v>
      </c>
      <c r="AF9" s="138"/>
      <c r="AG9" s="138"/>
      <c r="AH9" s="20"/>
      <c r="AI9" s="20"/>
      <c r="AJ9" s="20"/>
      <c r="AK9" s="20"/>
      <c r="AL9" s="79" t="s">
        <v>27</v>
      </c>
      <c r="AM9" s="79"/>
      <c r="AN9" s="79"/>
      <c r="AO9" s="79"/>
      <c r="AP9" s="79"/>
      <c r="AQ9" s="79"/>
      <c r="AR9" s="79"/>
      <c r="AS9" s="79"/>
      <c r="AT9" s="79"/>
      <c r="AU9" s="79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CB9" s="1"/>
      <c r="CC9" s="1"/>
      <c r="CD9" s="1"/>
      <c r="CE9" s="1"/>
      <c r="CF9" s="1"/>
      <c r="CG9" s="1"/>
      <c r="CH9" s="1"/>
      <c r="CI9" s="1"/>
      <c r="CJ9" s="1"/>
    </row>
    <row r="10" spans="13:75" ht="21" customHeight="1">
      <c r="M10" s="7" t="s">
        <v>24</v>
      </c>
      <c r="BW10" s="45" t="s">
        <v>56</v>
      </c>
    </row>
    <row r="11" spans="7:75" ht="21" customHeight="1">
      <c r="G11" s="89" t="s">
        <v>45</v>
      </c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7" t="s">
        <v>60</v>
      </c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21"/>
      <c r="AH11" s="21"/>
      <c r="AI11" s="21"/>
      <c r="AM11" s="82" t="s">
        <v>11</v>
      </c>
      <c r="AN11" s="82"/>
      <c r="AO11" s="82"/>
      <c r="AP11" s="82"/>
      <c r="AQ11" s="82"/>
      <c r="AR11" s="82"/>
      <c r="AS11" s="82"/>
      <c r="AT11" s="82"/>
      <c r="AU11" s="82"/>
      <c r="AV11" s="82"/>
      <c r="AW11" s="64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</row>
    <row r="12" spans="7:75" ht="21" customHeight="1">
      <c r="G12" s="90" t="s">
        <v>6</v>
      </c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9" t="s">
        <v>47</v>
      </c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21"/>
      <c r="AH12" s="21"/>
      <c r="AI12" s="21"/>
      <c r="AM12" s="78" t="s">
        <v>12</v>
      </c>
      <c r="AN12" s="78"/>
      <c r="AO12" s="78"/>
      <c r="AP12" s="78"/>
      <c r="AQ12" s="78"/>
      <c r="AR12" s="78"/>
      <c r="AS12" s="78"/>
      <c r="AT12" s="78"/>
      <c r="AU12" s="78"/>
      <c r="AV12" s="78"/>
      <c r="AW12" s="64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</row>
    <row r="13" spans="7:75" ht="21" customHeight="1">
      <c r="G13" s="89" t="s">
        <v>44</v>
      </c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35"/>
      <c r="S13" s="36"/>
      <c r="T13" s="134"/>
      <c r="U13" s="134"/>
      <c r="V13" s="134"/>
      <c r="W13" s="135" t="s">
        <v>53</v>
      </c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21"/>
      <c r="AI13" s="21"/>
      <c r="AM13" s="78" t="s">
        <v>13</v>
      </c>
      <c r="AN13" s="78"/>
      <c r="AO13" s="78"/>
      <c r="AP13" s="78"/>
      <c r="AQ13" s="78"/>
      <c r="AR13" s="78"/>
      <c r="AS13" s="78"/>
      <c r="AT13" s="78"/>
      <c r="AU13" s="78"/>
      <c r="AV13" s="78"/>
      <c r="AW13" s="64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</row>
    <row r="14" spans="5:128" ht="21" customHeight="1">
      <c r="E14" s="53" t="s">
        <v>55</v>
      </c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134"/>
      <c r="U14" s="134"/>
      <c r="V14" s="134"/>
      <c r="W14" s="135" t="s">
        <v>54</v>
      </c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M14" s="91" t="s">
        <v>28</v>
      </c>
      <c r="AN14" s="78"/>
      <c r="AO14" s="78"/>
      <c r="AP14" s="78"/>
      <c r="AQ14" s="78"/>
      <c r="AR14" s="78"/>
      <c r="AS14" s="78"/>
      <c r="AT14" s="78"/>
      <c r="AU14" s="78"/>
      <c r="AV14" s="78"/>
      <c r="AW14" s="96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4"/>
      <c r="BY14" s="4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</row>
    <row r="15" ht="8.25" customHeight="1" thickBot="1"/>
    <row r="16" spans="5:75" ht="33.75" customHeight="1" thickBot="1">
      <c r="E16" s="131" t="s">
        <v>5</v>
      </c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3"/>
      <c r="AC16" s="129" t="s">
        <v>14</v>
      </c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29"/>
      <c r="AU16" s="129" t="s">
        <v>2</v>
      </c>
      <c r="AV16" s="129"/>
      <c r="AW16" s="129"/>
      <c r="AX16" s="129"/>
      <c r="AY16" s="129"/>
      <c r="AZ16" s="129"/>
      <c r="BA16" s="129"/>
      <c r="BB16" s="129" t="s">
        <v>3</v>
      </c>
      <c r="BC16" s="129"/>
      <c r="BD16" s="129"/>
      <c r="BE16" s="129"/>
      <c r="BF16" s="129"/>
      <c r="BG16" s="129"/>
      <c r="BH16" s="129"/>
      <c r="BI16" s="129"/>
      <c r="BJ16" s="129" t="s">
        <v>15</v>
      </c>
      <c r="BK16" s="129"/>
      <c r="BL16" s="129"/>
      <c r="BM16" s="129"/>
      <c r="BN16" s="129"/>
      <c r="BO16" s="129"/>
      <c r="BP16" s="129"/>
      <c r="BQ16" s="129"/>
      <c r="BR16" s="129"/>
      <c r="BS16" s="129"/>
      <c r="BT16" s="129"/>
      <c r="BU16" s="129"/>
      <c r="BV16" s="129"/>
      <c r="BW16" s="130"/>
    </row>
    <row r="17" spans="5:78" ht="20.25" customHeight="1">
      <c r="E17" s="71" t="s">
        <v>22</v>
      </c>
      <c r="F17" s="72"/>
      <c r="G17" s="72"/>
      <c r="H17" s="93" t="s">
        <v>4</v>
      </c>
      <c r="I17" s="93"/>
      <c r="J17" s="93"/>
      <c r="K17" s="136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6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92"/>
      <c r="AV17" s="92"/>
      <c r="AW17" s="92"/>
      <c r="AX17" s="92"/>
      <c r="AY17" s="92"/>
      <c r="AZ17" s="92"/>
      <c r="BA17" s="92"/>
      <c r="BB17" s="125"/>
      <c r="BC17" s="125"/>
      <c r="BD17" s="125"/>
      <c r="BE17" s="125"/>
      <c r="BF17" s="125"/>
      <c r="BG17" s="125"/>
      <c r="BH17" s="125"/>
      <c r="BI17" s="125"/>
      <c r="BJ17" s="61">
        <f>AU17*BB17</f>
        <v>0</v>
      </c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2"/>
      <c r="BX17" s="23"/>
      <c r="BY17" s="23"/>
      <c r="BZ17" s="23"/>
    </row>
    <row r="18" spans="5:78" ht="20.25" customHeight="1">
      <c r="E18" s="73"/>
      <c r="F18" s="74"/>
      <c r="G18" s="74"/>
      <c r="H18" s="93"/>
      <c r="I18" s="93"/>
      <c r="J18" s="93"/>
      <c r="K18" s="68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8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3"/>
      <c r="AV18" s="63"/>
      <c r="AW18" s="63"/>
      <c r="AX18" s="63"/>
      <c r="AY18" s="63"/>
      <c r="AZ18" s="63"/>
      <c r="BA18" s="63"/>
      <c r="BB18" s="66"/>
      <c r="BC18" s="66"/>
      <c r="BD18" s="66"/>
      <c r="BE18" s="66"/>
      <c r="BF18" s="66"/>
      <c r="BG18" s="66"/>
      <c r="BH18" s="66"/>
      <c r="BI18" s="66"/>
      <c r="BJ18" s="61">
        <f aca="true" t="shared" si="0" ref="BJ18:BJ25">AU18*BB18</f>
        <v>0</v>
      </c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2"/>
      <c r="BX18" s="23"/>
      <c r="BY18" s="23"/>
      <c r="BZ18" s="23"/>
    </row>
    <row r="19" spans="5:78" ht="20.25" customHeight="1">
      <c r="E19" s="73"/>
      <c r="F19" s="74"/>
      <c r="G19" s="74"/>
      <c r="H19" s="93"/>
      <c r="I19" s="93"/>
      <c r="J19" s="93"/>
      <c r="K19" s="68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8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3"/>
      <c r="AV19" s="63"/>
      <c r="AW19" s="63"/>
      <c r="AX19" s="63"/>
      <c r="AY19" s="63"/>
      <c r="AZ19" s="63"/>
      <c r="BA19" s="63"/>
      <c r="BB19" s="66"/>
      <c r="BC19" s="66"/>
      <c r="BD19" s="66"/>
      <c r="BE19" s="66"/>
      <c r="BF19" s="66"/>
      <c r="BG19" s="66"/>
      <c r="BH19" s="66"/>
      <c r="BI19" s="66"/>
      <c r="BJ19" s="61">
        <f t="shared" si="0"/>
        <v>0</v>
      </c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2"/>
      <c r="BX19" s="23"/>
      <c r="BY19" s="23"/>
      <c r="BZ19" s="23"/>
    </row>
    <row r="20" spans="5:78" ht="20.25" customHeight="1">
      <c r="E20" s="73"/>
      <c r="F20" s="74"/>
      <c r="G20" s="74"/>
      <c r="H20" s="94"/>
      <c r="I20" s="94"/>
      <c r="J20" s="94"/>
      <c r="K20" s="68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8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3"/>
      <c r="AV20" s="63"/>
      <c r="AW20" s="63"/>
      <c r="AX20" s="63"/>
      <c r="AY20" s="63"/>
      <c r="AZ20" s="63"/>
      <c r="BA20" s="63"/>
      <c r="BB20" s="66"/>
      <c r="BC20" s="66"/>
      <c r="BD20" s="66"/>
      <c r="BE20" s="66"/>
      <c r="BF20" s="66"/>
      <c r="BG20" s="66"/>
      <c r="BH20" s="66"/>
      <c r="BI20" s="66"/>
      <c r="BJ20" s="61">
        <f t="shared" si="0"/>
        <v>0</v>
      </c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2"/>
      <c r="BX20" s="23"/>
      <c r="BY20" s="23"/>
      <c r="BZ20" s="23"/>
    </row>
    <row r="21" spans="5:78" ht="20.25" customHeight="1">
      <c r="E21" s="73"/>
      <c r="F21" s="74"/>
      <c r="G21" s="74"/>
      <c r="H21" s="94"/>
      <c r="I21" s="94"/>
      <c r="J21" s="94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3"/>
      <c r="AV21" s="63"/>
      <c r="AW21" s="63"/>
      <c r="AX21" s="63"/>
      <c r="AY21" s="63"/>
      <c r="AZ21" s="63"/>
      <c r="BA21" s="63"/>
      <c r="BB21" s="66"/>
      <c r="BC21" s="66"/>
      <c r="BD21" s="66"/>
      <c r="BE21" s="66"/>
      <c r="BF21" s="66"/>
      <c r="BG21" s="66"/>
      <c r="BH21" s="66"/>
      <c r="BI21" s="66"/>
      <c r="BJ21" s="61">
        <f t="shared" si="0"/>
        <v>0</v>
      </c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2"/>
      <c r="BX21" s="23"/>
      <c r="BY21" s="23"/>
      <c r="BZ21" s="23"/>
    </row>
    <row r="22" spans="5:78" ht="20.25" customHeight="1">
      <c r="E22" s="73"/>
      <c r="F22" s="74"/>
      <c r="G22" s="74"/>
      <c r="H22" s="94"/>
      <c r="I22" s="94"/>
      <c r="J22" s="94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3"/>
      <c r="AV22" s="63"/>
      <c r="AW22" s="63"/>
      <c r="AX22" s="63"/>
      <c r="AY22" s="63"/>
      <c r="AZ22" s="63"/>
      <c r="BA22" s="63"/>
      <c r="BB22" s="66"/>
      <c r="BC22" s="66"/>
      <c r="BD22" s="66"/>
      <c r="BE22" s="66"/>
      <c r="BF22" s="66"/>
      <c r="BG22" s="66"/>
      <c r="BH22" s="66"/>
      <c r="BI22" s="66"/>
      <c r="BJ22" s="61">
        <f t="shared" si="0"/>
        <v>0</v>
      </c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2"/>
      <c r="BX22" s="23"/>
      <c r="BY22" s="23"/>
      <c r="BZ22" s="23"/>
    </row>
    <row r="23" spans="5:100" ht="20.25" customHeight="1">
      <c r="E23" s="73"/>
      <c r="F23" s="74"/>
      <c r="G23" s="74"/>
      <c r="H23" s="94"/>
      <c r="I23" s="94"/>
      <c r="J23" s="94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3"/>
      <c r="AV23" s="63"/>
      <c r="AW23" s="63"/>
      <c r="AX23" s="63"/>
      <c r="AY23" s="63"/>
      <c r="AZ23" s="63"/>
      <c r="BA23" s="63"/>
      <c r="BB23" s="66"/>
      <c r="BC23" s="66"/>
      <c r="BD23" s="66"/>
      <c r="BE23" s="66"/>
      <c r="BF23" s="66"/>
      <c r="BG23" s="66"/>
      <c r="BH23" s="66"/>
      <c r="BI23" s="66"/>
      <c r="BJ23" s="61">
        <f t="shared" si="0"/>
        <v>0</v>
      </c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2"/>
      <c r="BX23" s="23"/>
      <c r="BY23" s="23"/>
      <c r="BZ23" s="23"/>
      <c r="CV23" s="24"/>
    </row>
    <row r="24" spans="5:78" ht="20.25" customHeight="1">
      <c r="E24" s="73"/>
      <c r="F24" s="74"/>
      <c r="G24" s="74"/>
      <c r="H24" s="94"/>
      <c r="I24" s="94"/>
      <c r="J24" s="94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3"/>
      <c r="AV24" s="63"/>
      <c r="AW24" s="63"/>
      <c r="AX24" s="63"/>
      <c r="AY24" s="63"/>
      <c r="AZ24" s="63"/>
      <c r="BA24" s="63"/>
      <c r="BB24" s="66"/>
      <c r="BC24" s="66"/>
      <c r="BD24" s="66"/>
      <c r="BE24" s="66"/>
      <c r="BF24" s="66"/>
      <c r="BG24" s="66"/>
      <c r="BH24" s="66"/>
      <c r="BI24" s="66"/>
      <c r="BJ24" s="61">
        <f t="shared" si="0"/>
        <v>0</v>
      </c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2"/>
      <c r="BX24" s="23"/>
      <c r="BY24" s="23"/>
      <c r="BZ24" s="23"/>
    </row>
    <row r="25" spans="5:78" ht="20.25" customHeight="1">
      <c r="E25" s="73"/>
      <c r="F25" s="74"/>
      <c r="G25" s="74"/>
      <c r="H25" s="94"/>
      <c r="I25" s="94"/>
      <c r="J25" s="94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3"/>
      <c r="AV25" s="63"/>
      <c r="AW25" s="63"/>
      <c r="AX25" s="63"/>
      <c r="AY25" s="63"/>
      <c r="AZ25" s="63"/>
      <c r="BA25" s="63"/>
      <c r="BB25" s="66"/>
      <c r="BC25" s="66"/>
      <c r="BD25" s="66"/>
      <c r="BE25" s="66"/>
      <c r="BF25" s="66"/>
      <c r="BG25" s="66"/>
      <c r="BH25" s="66"/>
      <c r="BI25" s="66"/>
      <c r="BJ25" s="61">
        <f t="shared" si="0"/>
        <v>0</v>
      </c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2"/>
      <c r="BX25" s="23"/>
      <c r="BY25" s="23"/>
      <c r="BZ25" s="23"/>
    </row>
    <row r="26" spans="5:78" ht="20.25" customHeight="1">
      <c r="E26" s="73"/>
      <c r="F26" s="74"/>
      <c r="G26" s="74"/>
      <c r="H26" s="94"/>
      <c r="I26" s="94"/>
      <c r="J26" s="117"/>
      <c r="K26" s="70" t="s">
        <v>30</v>
      </c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105">
        <f>SUM(BJ17:BW25)</f>
        <v>0</v>
      </c>
      <c r="BK26" s="105"/>
      <c r="BL26" s="105"/>
      <c r="BM26" s="105"/>
      <c r="BN26" s="105"/>
      <c r="BO26" s="105"/>
      <c r="BP26" s="105"/>
      <c r="BQ26" s="105"/>
      <c r="BR26" s="105"/>
      <c r="BS26" s="105"/>
      <c r="BT26" s="105"/>
      <c r="BU26" s="105"/>
      <c r="BV26" s="105"/>
      <c r="BW26" s="106"/>
      <c r="BX26" s="23"/>
      <c r="BY26" s="23"/>
      <c r="BZ26" s="23"/>
    </row>
    <row r="27" spans="5:78" ht="20.25" customHeight="1">
      <c r="E27" s="73"/>
      <c r="F27" s="74"/>
      <c r="G27" s="74"/>
      <c r="H27" s="116" t="s">
        <v>40</v>
      </c>
      <c r="I27" s="94"/>
      <c r="J27" s="94"/>
      <c r="K27" s="127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7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128"/>
      <c r="AP27" s="128"/>
      <c r="AQ27" s="128"/>
      <c r="AR27" s="128"/>
      <c r="AS27" s="128"/>
      <c r="AT27" s="128"/>
      <c r="AU27" s="63"/>
      <c r="AV27" s="63"/>
      <c r="AW27" s="63"/>
      <c r="AX27" s="63"/>
      <c r="AY27" s="63"/>
      <c r="AZ27" s="63"/>
      <c r="BA27" s="63"/>
      <c r="BB27" s="66"/>
      <c r="BC27" s="66"/>
      <c r="BD27" s="66"/>
      <c r="BE27" s="66"/>
      <c r="BF27" s="66"/>
      <c r="BG27" s="66"/>
      <c r="BH27" s="66"/>
      <c r="BI27" s="66"/>
      <c r="BJ27" s="61">
        <f>AU27*BB27</f>
        <v>0</v>
      </c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2"/>
      <c r="BX27" s="23"/>
      <c r="BY27" s="23"/>
      <c r="BZ27" s="23"/>
    </row>
    <row r="28" spans="5:78" ht="20.25" customHeight="1">
      <c r="E28" s="73"/>
      <c r="F28" s="74"/>
      <c r="G28" s="74"/>
      <c r="H28" s="94"/>
      <c r="I28" s="94"/>
      <c r="J28" s="117"/>
      <c r="K28" s="68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8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3"/>
      <c r="AV28" s="63"/>
      <c r="AW28" s="63"/>
      <c r="AX28" s="63"/>
      <c r="AY28" s="63"/>
      <c r="AZ28" s="63"/>
      <c r="BA28" s="63"/>
      <c r="BB28" s="66"/>
      <c r="BC28" s="66"/>
      <c r="BD28" s="66"/>
      <c r="BE28" s="66"/>
      <c r="BF28" s="66"/>
      <c r="BG28" s="66"/>
      <c r="BH28" s="66"/>
      <c r="BI28" s="66"/>
      <c r="BJ28" s="61">
        <f>AU28*BB28</f>
        <v>0</v>
      </c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2"/>
      <c r="BX28" s="23"/>
      <c r="BY28" s="23"/>
      <c r="BZ28" s="23"/>
    </row>
    <row r="29" spans="5:78" ht="20.25" customHeight="1">
      <c r="E29" s="73"/>
      <c r="F29" s="74"/>
      <c r="G29" s="74"/>
      <c r="H29" s="94"/>
      <c r="I29" s="94"/>
      <c r="J29" s="117"/>
      <c r="K29" s="122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4"/>
      <c r="AC29" s="68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3"/>
      <c r="AV29" s="63"/>
      <c r="AW29" s="63"/>
      <c r="AX29" s="63"/>
      <c r="AY29" s="63"/>
      <c r="AZ29" s="63"/>
      <c r="BA29" s="63"/>
      <c r="BB29" s="66"/>
      <c r="BC29" s="66"/>
      <c r="BD29" s="66"/>
      <c r="BE29" s="66"/>
      <c r="BF29" s="66"/>
      <c r="BG29" s="66"/>
      <c r="BH29" s="66"/>
      <c r="BI29" s="66"/>
      <c r="BJ29" s="61">
        <f>AU29*BB29</f>
        <v>0</v>
      </c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2"/>
      <c r="BX29" s="23"/>
      <c r="BY29" s="23"/>
      <c r="BZ29" s="23"/>
    </row>
    <row r="30" spans="5:97" ht="20.25" customHeight="1">
      <c r="E30" s="73"/>
      <c r="F30" s="74"/>
      <c r="G30" s="74"/>
      <c r="H30" s="94"/>
      <c r="I30" s="94"/>
      <c r="J30" s="94"/>
      <c r="K30" s="120" t="s">
        <v>31</v>
      </c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120"/>
      <c r="AV30" s="120"/>
      <c r="AW30" s="120"/>
      <c r="AX30" s="120"/>
      <c r="AY30" s="120"/>
      <c r="AZ30" s="120"/>
      <c r="BA30" s="120"/>
      <c r="BB30" s="120"/>
      <c r="BC30" s="120"/>
      <c r="BD30" s="120"/>
      <c r="BE30" s="120"/>
      <c r="BF30" s="120"/>
      <c r="BG30" s="120"/>
      <c r="BH30" s="120"/>
      <c r="BI30" s="121"/>
      <c r="BJ30" s="105">
        <f>SUM(BJ27:BW29)</f>
        <v>0</v>
      </c>
      <c r="BK30" s="105"/>
      <c r="BL30" s="105"/>
      <c r="BM30" s="105"/>
      <c r="BN30" s="105"/>
      <c r="BO30" s="105"/>
      <c r="BP30" s="105"/>
      <c r="BQ30" s="105"/>
      <c r="BR30" s="105"/>
      <c r="BS30" s="105"/>
      <c r="BT30" s="105"/>
      <c r="BU30" s="105"/>
      <c r="BV30" s="105"/>
      <c r="BW30" s="106"/>
      <c r="BX30" s="23"/>
      <c r="BY30" s="23"/>
      <c r="BZ30" s="25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</row>
    <row r="31" spans="5:78" ht="20.25" customHeight="1" thickBot="1">
      <c r="E31" s="75"/>
      <c r="F31" s="76"/>
      <c r="G31" s="76"/>
      <c r="H31" s="126" t="s">
        <v>16</v>
      </c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/>
      <c r="AU31" s="126"/>
      <c r="AV31" s="126"/>
      <c r="AW31" s="126"/>
      <c r="AX31" s="126"/>
      <c r="AY31" s="126"/>
      <c r="AZ31" s="126"/>
      <c r="BA31" s="126"/>
      <c r="BB31" s="126"/>
      <c r="BC31" s="126"/>
      <c r="BD31" s="126"/>
      <c r="BE31" s="126"/>
      <c r="BF31" s="126"/>
      <c r="BG31" s="126"/>
      <c r="BH31" s="126"/>
      <c r="BI31" s="126"/>
      <c r="BJ31" s="118">
        <f>BJ26+BJ30</f>
        <v>0</v>
      </c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9"/>
      <c r="BX31" s="23"/>
      <c r="BY31" s="23"/>
      <c r="BZ31" s="23"/>
    </row>
    <row r="32" spans="5:78" ht="20.25" customHeight="1">
      <c r="E32" s="71" t="s">
        <v>8</v>
      </c>
      <c r="F32" s="72"/>
      <c r="G32" s="72"/>
      <c r="H32" s="93" t="s">
        <v>17</v>
      </c>
      <c r="I32" s="93"/>
      <c r="J32" s="93"/>
      <c r="K32" s="68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8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92"/>
      <c r="AV32" s="92"/>
      <c r="AW32" s="92"/>
      <c r="AX32" s="92"/>
      <c r="AY32" s="92"/>
      <c r="AZ32" s="92"/>
      <c r="BA32" s="92"/>
      <c r="BB32" s="125"/>
      <c r="BC32" s="125"/>
      <c r="BD32" s="125"/>
      <c r="BE32" s="125"/>
      <c r="BF32" s="125"/>
      <c r="BG32" s="125"/>
      <c r="BH32" s="125"/>
      <c r="BI32" s="125"/>
      <c r="BJ32" s="61">
        <f>AU32*BB32</f>
        <v>0</v>
      </c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2"/>
      <c r="BX32" s="23"/>
      <c r="BY32" s="23"/>
      <c r="BZ32" s="23"/>
    </row>
    <row r="33" spans="5:78" ht="20.25" customHeight="1">
      <c r="E33" s="73"/>
      <c r="F33" s="74"/>
      <c r="G33" s="74"/>
      <c r="H33" s="94"/>
      <c r="I33" s="94"/>
      <c r="J33" s="94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68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3"/>
      <c r="AV33" s="63"/>
      <c r="AW33" s="63"/>
      <c r="AX33" s="63"/>
      <c r="AY33" s="63"/>
      <c r="AZ33" s="63"/>
      <c r="BA33" s="63"/>
      <c r="BB33" s="66"/>
      <c r="BC33" s="66"/>
      <c r="BD33" s="66"/>
      <c r="BE33" s="66"/>
      <c r="BF33" s="66"/>
      <c r="BG33" s="66"/>
      <c r="BH33" s="66"/>
      <c r="BI33" s="66"/>
      <c r="BJ33" s="61">
        <f aca="true" t="shared" si="1" ref="BJ33:BJ38">AU33*BB33</f>
        <v>0</v>
      </c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2"/>
      <c r="BX33" s="23"/>
      <c r="BY33" s="23"/>
      <c r="BZ33" s="23"/>
    </row>
    <row r="34" spans="5:78" ht="20.25" customHeight="1">
      <c r="E34" s="73"/>
      <c r="F34" s="74"/>
      <c r="G34" s="74"/>
      <c r="H34" s="94"/>
      <c r="I34" s="94"/>
      <c r="J34" s="94"/>
      <c r="K34" s="68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8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3"/>
      <c r="AV34" s="63"/>
      <c r="AW34" s="63"/>
      <c r="AX34" s="63"/>
      <c r="AY34" s="63"/>
      <c r="AZ34" s="63"/>
      <c r="BA34" s="63"/>
      <c r="BB34" s="66"/>
      <c r="BC34" s="66"/>
      <c r="BD34" s="66"/>
      <c r="BE34" s="66"/>
      <c r="BF34" s="66"/>
      <c r="BG34" s="66"/>
      <c r="BH34" s="66"/>
      <c r="BI34" s="66"/>
      <c r="BJ34" s="61">
        <f t="shared" si="1"/>
        <v>0</v>
      </c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2"/>
      <c r="BX34" s="23"/>
      <c r="BY34" s="23"/>
      <c r="BZ34" s="23"/>
    </row>
    <row r="35" spans="5:78" ht="20.25" customHeight="1">
      <c r="E35" s="73"/>
      <c r="F35" s="74"/>
      <c r="G35" s="74"/>
      <c r="H35" s="94"/>
      <c r="I35" s="94"/>
      <c r="J35" s="94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1">
        <f t="shared" si="1"/>
        <v>0</v>
      </c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2"/>
      <c r="BX35" s="23"/>
      <c r="BY35" s="23"/>
      <c r="BZ35" s="23"/>
    </row>
    <row r="36" spans="5:78" ht="20.25" customHeight="1">
      <c r="E36" s="73"/>
      <c r="F36" s="74"/>
      <c r="G36" s="74"/>
      <c r="H36" s="94"/>
      <c r="I36" s="94"/>
      <c r="J36" s="94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1">
        <f t="shared" si="1"/>
        <v>0</v>
      </c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2"/>
      <c r="BX36" s="23"/>
      <c r="BY36" s="23"/>
      <c r="BZ36" s="23"/>
    </row>
    <row r="37" spans="5:78" ht="20.25" customHeight="1">
      <c r="E37" s="73"/>
      <c r="F37" s="74"/>
      <c r="G37" s="74"/>
      <c r="H37" s="94"/>
      <c r="I37" s="94"/>
      <c r="J37" s="94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1">
        <f t="shared" si="1"/>
        <v>0</v>
      </c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2"/>
      <c r="BX37" s="23"/>
      <c r="BY37" s="23"/>
      <c r="BZ37" s="23"/>
    </row>
    <row r="38" spans="5:78" ht="20.25" customHeight="1">
      <c r="E38" s="73"/>
      <c r="F38" s="74"/>
      <c r="G38" s="74"/>
      <c r="H38" s="94"/>
      <c r="I38" s="94"/>
      <c r="J38" s="94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1">
        <f t="shared" si="1"/>
        <v>0</v>
      </c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2"/>
      <c r="BX38" s="23"/>
      <c r="BY38" s="23"/>
      <c r="BZ38" s="23"/>
    </row>
    <row r="39" spans="5:97" ht="20.25" customHeight="1">
      <c r="E39" s="73"/>
      <c r="F39" s="74"/>
      <c r="G39" s="74"/>
      <c r="H39" s="94"/>
      <c r="I39" s="94"/>
      <c r="J39" s="94"/>
      <c r="K39" s="70" t="s">
        <v>32</v>
      </c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105">
        <f>SUM(BJ32:BW38)</f>
        <v>0</v>
      </c>
      <c r="BK39" s="105"/>
      <c r="BL39" s="105"/>
      <c r="BM39" s="105"/>
      <c r="BN39" s="105"/>
      <c r="BO39" s="105"/>
      <c r="BP39" s="105"/>
      <c r="BQ39" s="105"/>
      <c r="BR39" s="105"/>
      <c r="BS39" s="105"/>
      <c r="BT39" s="105"/>
      <c r="BU39" s="105"/>
      <c r="BV39" s="105"/>
      <c r="BW39" s="106"/>
      <c r="BX39" s="23"/>
      <c r="BY39" s="23"/>
      <c r="BZ39" s="23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</row>
    <row r="40" spans="5:78" ht="20.25" customHeight="1">
      <c r="E40" s="73"/>
      <c r="F40" s="74"/>
      <c r="G40" s="74"/>
      <c r="H40" s="116" t="s">
        <v>40</v>
      </c>
      <c r="I40" s="94"/>
      <c r="J40" s="94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8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3"/>
      <c r="AV40" s="63"/>
      <c r="AW40" s="63"/>
      <c r="AX40" s="63"/>
      <c r="AY40" s="63"/>
      <c r="AZ40" s="63"/>
      <c r="BA40" s="63"/>
      <c r="BB40" s="66"/>
      <c r="BC40" s="66"/>
      <c r="BD40" s="66"/>
      <c r="BE40" s="66"/>
      <c r="BF40" s="66"/>
      <c r="BG40" s="66"/>
      <c r="BH40" s="66"/>
      <c r="BI40" s="66"/>
      <c r="BJ40" s="61">
        <f>AU40*BB40</f>
        <v>0</v>
      </c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2"/>
      <c r="BX40" s="23"/>
      <c r="BY40" s="23"/>
      <c r="BZ40" s="23"/>
    </row>
    <row r="41" spans="5:78" ht="20.25" customHeight="1">
      <c r="E41" s="73"/>
      <c r="F41" s="74"/>
      <c r="G41" s="74"/>
      <c r="H41" s="94"/>
      <c r="I41" s="94"/>
      <c r="J41" s="117"/>
      <c r="K41" s="68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8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3"/>
      <c r="AV41" s="63"/>
      <c r="AW41" s="63"/>
      <c r="AX41" s="63"/>
      <c r="AY41" s="63"/>
      <c r="AZ41" s="63"/>
      <c r="BA41" s="63"/>
      <c r="BB41" s="66"/>
      <c r="BC41" s="66"/>
      <c r="BD41" s="66"/>
      <c r="BE41" s="66"/>
      <c r="BF41" s="66"/>
      <c r="BG41" s="66"/>
      <c r="BH41" s="66"/>
      <c r="BI41" s="66"/>
      <c r="BJ41" s="61">
        <f>AU41*BB41</f>
        <v>0</v>
      </c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2"/>
      <c r="BX41" s="23"/>
      <c r="BY41" s="23"/>
      <c r="BZ41" s="23"/>
    </row>
    <row r="42" spans="5:78" ht="20.25" customHeight="1">
      <c r="E42" s="73"/>
      <c r="F42" s="74"/>
      <c r="G42" s="74"/>
      <c r="H42" s="94"/>
      <c r="I42" s="94"/>
      <c r="J42" s="11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1">
        <f>AU42*BB42</f>
        <v>0</v>
      </c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2"/>
      <c r="BX42" s="23"/>
      <c r="BY42" s="23"/>
      <c r="BZ42" s="23"/>
    </row>
    <row r="43" spans="5:95" ht="20.25" customHeight="1">
      <c r="E43" s="73"/>
      <c r="F43" s="74"/>
      <c r="G43" s="74"/>
      <c r="H43" s="94"/>
      <c r="I43" s="94"/>
      <c r="J43" s="94"/>
      <c r="K43" s="70" t="s">
        <v>33</v>
      </c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105">
        <f>SUM(BJ40:BW42)</f>
        <v>0</v>
      </c>
      <c r="BK43" s="105"/>
      <c r="BL43" s="105"/>
      <c r="BM43" s="105"/>
      <c r="BN43" s="105"/>
      <c r="BO43" s="105"/>
      <c r="BP43" s="105"/>
      <c r="BQ43" s="105"/>
      <c r="BR43" s="105"/>
      <c r="BS43" s="105"/>
      <c r="BT43" s="105"/>
      <c r="BU43" s="105"/>
      <c r="BV43" s="105"/>
      <c r="BW43" s="106"/>
      <c r="BX43" s="23"/>
      <c r="BY43" s="23"/>
      <c r="BZ43" s="23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</row>
    <row r="44" spans="5:78" ht="20.25" customHeight="1" thickBot="1">
      <c r="E44" s="75"/>
      <c r="F44" s="76"/>
      <c r="G44" s="76"/>
      <c r="H44" s="107" t="s">
        <v>18</v>
      </c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7"/>
      <c r="AV44" s="107"/>
      <c r="AW44" s="107"/>
      <c r="AX44" s="107"/>
      <c r="AY44" s="107"/>
      <c r="AZ44" s="107"/>
      <c r="BA44" s="107"/>
      <c r="BB44" s="107"/>
      <c r="BC44" s="107"/>
      <c r="BD44" s="107"/>
      <c r="BE44" s="107"/>
      <c r="BF44" s="107"/>
      <c r="BG44" s="107"/>
      <c r="BH44" s="107"/>
      <c r="BI44" s="108"/>
      <c r="BJ44" s="109">
        <f>BJ39+BJ43</f>
        <v>0</v>
      </c>
      <c r="BK44" s="110"/>
      <c r="BL44" s="111"/>
      <c r="BM44" s="111"/>
      <c r="BN44" s="111"/>
      <c r="BO44" s="111"/>
      <c r="BP44" s="111"/>
      <c r="BQ44" s="111"/>
      <c r="BR44" s="111"/>
      <c r="BS44" s="111"/>
      <c r="BT44" s="111"/>
      <c r="BU44" s="111"/>
      <c r="BV44" s="111"/>
      <c r="BW44" s="112"/>
      <c r="BX44" s="23"/>
      <c r="BY44" s="23"/>
      <c r="BZ44" s="23"/>
    </row>
    <row r="45" spans="5:75" ht="30" customHeight="1" thickBot="1">
      <c r="E45" s="113" t="s">
        <v>19</v>
      </c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114"/>
      <c r="AK45" s="114"/>
      <c r="AL45" s="114"/>
      <c r="AM45" s="114"/>
      <c r="AN45" s="114"/>
      <c r="AO45" s="114"/>
      <c r="AP45" s="114"/>
      <c r="AQ45" s="114"/>
      <c r="AR45" s="114"/>
      <c r="AS45" s="114"/>
      <c r="AT45" s="114"/>
      <c r="AU45" s="114"/>
      <c r="AV45" s="114"/>
      <c r="AW45" s="114"/>
      <c r="AX45" s="114"/>
      <c r="AY45" s="114"/>
      <c r="AZ45" s="114"/>
      <c r="BA45" s="114"/>
      <c r="BB45" s="114"/>
      <c r="BC45" s="114"/>
      <c r="BD45" s="114"/>
      <c r="BE45" s="114"/>
      <c r="BF45" s="114"/>
      <c r="BG45" s="114"/>
      <c r="BH45" s="114"/>
      <c r="BI45" s="115"/>
      <c r="BJ45" s="101">
        <f>BJ31+BJ44</f>
        <v>0</v>
      </c>
      <c r="BK45" s="102"/>
      <c r="BL45" s="103"/>
      <c r="BM45" s="103"/>
      <c r="BN45" s="103"/>
      <c r="BO45" s="103"/>
      <c r="BP45" s="103"/>
      <c r="BQ45" s="103"/>
      <c r="BR45" s="103"/>
      <c r="BS45" s="103"/>
      <c r="BT45" s="103"/>
      <c r="BU45" s="103"/>
      <c r="BV45" s="103"/>
      <c r="BW45" s="104"/>
    </row>
    <row r="46" spans="5:75" ht="17.25" customHeight="1">
      <c r="E46" s="27"/>
      <c r="F46" s="34" t="s">
        <v>41</v>
      </c>
      <c r="G46" s="27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9"/>
      <c r="BK46" s="29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</row>
    <row r="47" spans="5:75" ht="12" customHeight="1"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9"/>
      <c r="BK47" s="29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</row>
    <row r="48" spans="5:75" ht="12" customHeight="1">
      <c r="E48" s="37" t="s">
        <v>52</v>
      </c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9"/>
      <c r="BK48" s="29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</row>
    <row r="49" spans="5:81" ht="21.75" customHeight="1">
      <c r="E49" s="47" t="s">
        <v>46</v>
      </c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142">
        <f>BJ26+BJ39</f>
        <v>0</v>
      </c>
      <c r="X49" s="143"/>
      <c r="Y49" s="143"/>
      <c r="Z49" s="143"/>
      <c r="AA49" s="143"/>
      <c r="AB49" s="143"/>
      <c r="AC49" s="143"/>
      <c r="AD49" s="143"/>
      <c r="AE49" s="143"/>
      <c r="AF49" s="143"/>
      <c r="AG49" s="143"/>
      <c r="AH49" s="143"/>
      <c r="AI49" s="143"/>
      <c r="AJ49" s="143"/>
      <c r="AK49" s="50" t="s">
        <v>0</v>
      </c>
      <c r="AL49" s="51"/>
      <c r="AM49" s="56" t="s">
        <v>64</v>
      </c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7"/>
      <c r="BJ49" s="144">
        <f>(BJ43+BJ30)</f>
        <v>0</v>
      </c>
      <c r="BK49" s="145"/>
      <c r="BL49" s="145"/>
      <c r="BM49" s="145"/>
      <c r="BN49" s="145"/>
      <c r="BO49" s="145"/>
      <c r="BP49" s="145"/>
      <c r="BQ49" s="145"/>
      <c r="BR49" s="145"/>
      <c r="BS49" s="145"/>
      <c r="BT49" s="145"/>
      <c r="BU49" s="145"/>
      <c r="BV49" s="50" t="s">
        <v>0</v>
      </c>
      <c r="BW49" s="51"/>
      <c r="BX49" s="8"/>
      <c r="BY49" s="8"/>
      <c r="BZ49" s="8"/>
      <c r="CA49" s="8"/>
      <c r="CB49" s="8"/>
      <c r="CC49" s="8"/>
    </row>
    <row r="50" spans="5:125" ht="21.75" customHeight="1">
      <c r="E50" s="47" t="s">
        <v>62</v>
      </c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146">
        <f>BJ45</f>
        <v>0</v>
      </c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50" t="s">
        <v>0</v>
      </c>
      <c r="AL50" s="51"/>
      <c r="AM50" s="56" t="s">
        <v>63</v>
      </c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7"/>
      <c r="BJ50" s="148">
        <f>ROUNDDOWN(DU50,-3)</f>
        <v>0</v>
      </c>
      <c r="BK50" s="149"/>
      <c r="BL50" s="149"/>
      <c r="BM50" s="149"/>
      <c r="BN50" s="149"/>
      <c r="BO50" s="149"/>
      <c r="BP50" s="149"/>
      <c r="BQ50" s="149"/>
      <c r="BR50" s="149"/>
      <c r="BS50" s="149"/>
      <c r="BT50" s="149"/>
      <c r="BU50" s="149"/>
      <c r="BV50" s="50" t="s">
        <v>0</v>
      </c>
      <c r="BW50" s="51"/>
      <c r="BX50" s="8"/>
      <c r="BY50" s="8"/>
      <c r="BZ50" s="8"/>
      <c r="CA50" s="8"/>
      <c r="CB50" s="8"/>
      <c r="CC50" s="8"/>
      <c r="DT50" s="46">
        <f>IF(T13="",0,W50/T13)</f>
        <v>0</v>
      </c>
      <c r="DU50" s="46">
        <f>IF(DT50&gt;240000,120000*T13,DT50/2*T13)</f>
        <v>0</v>
      </c>
    </row>
    <row r="51" spans="5:81" s="23" customFormat="1" ht="4.5" customHeight="1"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40"/>
      <c r="AL51" s="40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0"/>
      <c r="BW51" s="40"/>
      <c r="BX51" s="43"/>
      <c r="BY51" s="43"/>
      <c r="BZ51" s="43"/>
      <c r="CA51" s="43"/>
      <c r="CB51" s="43"/>
      <c r="CC51" s="43"/>
    </row>
    <row r="52" spans="5:124" s="23" customFormat="1" ht="21.75" customHeight="1">
      <c r="E52" s="47" t="s">
        <v>51</v>
      </c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54">
        <f>W49+'見積書(補助対象外)'!DY49</f>
        <v>0</v>
      </c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0" t="s">
        <v>0</v>
      </c>
      <c r="AL52" s="51"/>
      <c r="AM52" s="56" t="s">
        <v>61</v>
      </c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7"/>
      <c r="BJ52" s="58">
        <f>BJ49+'見積書(補助対象外)'!DZ49</f>
        <v>0</v>
      </c>
      <c r="BK52" s="59"/>
      <c r="BL52" s="59"/>
      <c r="BM52" s="59"/>
      <c r="BN52" s="59"/>
      <c r="BO52" s="59"/>
      <c r="BP52" s="59"/>
      <c r="BQ52" s="59"/>
      <c r="BR52" s="59"/>
      <c r="BS52" s="59"/>
      <c r="BT52" s="59"/>
      <c r="BU52" s="59"/>
      <c r="BV52" s="50" t="s">
        <v>0</v>
      </c>
      <c r="BW52" s="51"/>
      <c r="BX52" s="43"/>
      <c r="BY52" s="43"/>
      <c r="BZ52" s="43"/>
      <c r="CA52" s="43"/>
      <c r="CB52" s="43"/>
      <c r="CC52" s="43"/>
      <c r="DT52" s="25"/>
    </row>
    <row r="53" spans="5:124" s="23" customFormat="1" ht="21.75" customHeight="1">
      <c r="E53" s="47" t="s">
        <v>58</v>
      </c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8">
        <f>W52+BJ52</f>
        <v>0</v>
      </c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50" t="s">
        <v>0</v>
      </c>
      <c r="AL53" s="51"/>
      <c r="AM53" s="52" t="s">
        <v>59</v>
      </c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43"/>
      <c r="BY53" s="43"/>
      <c r="BZ53" s="43"/>
      <c r="CA53" s="43"/>
      <c r="CB53" s="43"/>
      <c r="CC53" s="43"/>
      <c r="DT53" s="25"/>
    </row>
    <row r="54" spans="5:80" ht="21.75" customHeight="1">
      <c r="E54" s="95" t="s">
        <v>20</v>
      </c>
      <c r="F54" s="95"/>
      <c r="G54" s="95"/>
      <c r="H54" s="32" t="s">
        <v>21</v>
      </c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N54" s="32"/>
      <c r="BO54" s="33" t="s">
        <v>25</v>
      </c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  <c r="CB54" s="32"/>
    </row>
    <row r="55" ht="23.25" customHeight="1"/>
  </sheetData>
  <sheetProtection/>
  <mergeCells count="196">
    <mergeCell ref="AM49:BI49"/>
    <mergeCell ref="E49:V49"/>
    <mergeCell ref="W49:AJ49"/>
    <mergeCell ref="AK49:AL49"/>
    <mergeCell ref="BJ49:BU49"/>
    <mergeCell ref="E50:V50"/>
    <mergeCell ref="W50:AJ50"/>
    <mergeCell ref="AK50:AL50"/>
    <mergeCell ref="AM50:BI50"/>
    <mergeCell ref="BJ50:BU50"/>
    <mergeCell ref="BV50:BW50"/>
    <mergeCell ref="BV49:BW49"/>
    <mergeCell ref="AV7:BX7"/>
    <mergeCell ref="AV8:BX8"/>
    <mergeCell ref="F3:BA3"/>
    <mergeCell ref="AC17:AT17"/>
    <mergeCell ref="BB17:BI17"/>
    <mergeCell ref="BJ17:BW17"/>
    <mergeCell ref="AW13:BW13"/>
    <mergeCell ref="H17:J26"/>
    <mergeCell ref="K17:AB17"/>
    <mergeCell ref="K22:AB22"/>
    <mergeCell ref="G8:M8"/>
    <mergeCell ref="N8:AD8"/>
    <mergeCell ref="AE8:AG8"/>
    <mergeCell ref="G9:M9"/>
    <mergeCell ref="N9:AD9"/>
    <mergeCell ref="AE9:AG9"/>
    <mergeCell ref="T14:V14"/>
    <mergeCell ref="W14:AG14"/>
    <mergeCell ref="BJ16:BW16"/>
    <mergeCell ref="G12:Q12"/>
    <mergeCell ref="G13:Q13"/>
    <mergeCell ref="AC16:AT16"/>
    <mergeCell ref="AU16:BA16"/>
    <mergeCell ref="E16:AB16"/>
    <mergeCell ref="T13:V13"/>
    <mergeCell ref="W13:AG13"/>
    <mergeCell ref="BB20:BI20"/>
    <mergeCell ref="BB16:BI16"/>
    <mergeCell ref="AU21:BA21"/>
    <mergeCell ref="K23:AB23"/>
    <mergeCell ref="AC23:AT23"/>
    <mergeCell ref="AU23:BA23"/>
    <mergeCell ref="AU17:BA17"/>
    <mergeCell ref="K21:AB21"/>
    <mergeCell ref="AC21:AT21"/>
    <mergeCell ref="AC22:AT22"/>
    <mergeCell ref="BJ19:BW19"/>
    <mergeCell ref="AU22:BA22"/>
    <mergeCell ref="BB22:BI22"/>
    <mergeCell ref="BJ22:BW22"/>
    <mergeCell ref="BJ21:BW21"/>
    <mergeCell ref="H27:J30"/>
    <mergeCell ref="K27:AB27"/>
    <mergeCell ref="AC27:AT27"/>
    <mergeCell ref="AU28:BA28"/>
    <mergeCell ref="BB28:BI28"/>
    <mergeCell ref="K24:AB24"/>
    <mergeCell ref="BJ26:BW26"/>
    <mergeCell ref="K25:AB25"/>
    <mergeCell ref="AC25:AT25"/>
    <mergeCell ref="BJ23:BW23"/>
    <mergeCell ref="BJ37:BW37"/>
    <mergeCell ref="BB32:BI32"/>
    <mergeCell ref="AC28:AT28"/>
    <mergeCell ref="BJ30:BW30"/>
    <mergeCell ref="H31:BI31"/>
    <mergeCell ref="BJ31:BW31"/>
    <mergeCell ref="BJ27:BW27"/>
    <mergeCell ref="BB23:BI23"/>
    <mergeCell ref="AC24:AT24"/>
    <mergeCell ref="AU24:BA24"/>
    <mergeCell ref="BB24:BI24"/>
    <mergeCell ref="K30:BI30"/>
    <mergeCell ref="K29:AB29"/>
    <mergeCell ref="AC29:AT29"/>
    <mergeCell ref="AU29:BA29"/>
    <mergeCell ref="AC36:AT36"/>
    <mergeCell ref="BB37:BI37"/>
    <mergeCell ref="BJ32:BW32"/>
    <mergeCell ref="AC34:AT34"/>
    <mergeCell ref="AU36:BA36"/>
    <mergeCell ref="BB36:BI36"/>
    <mergeCell ref="BJ36:BW36"/>
    <mergeCell ref="BJ35:BW35"/>
    <mergeCell ref="BJ33:BW33"/>
    <mergeCell ref="AC32:AT32"/>
    <mergeCell ref="BB41:BI41"/>
    <mergeCell ref="BJ41:BW41"/>
    <mergeCell ref="BB42:BI42"/>
    <mergeCell ref="AC38:AT38"/>
    <mergeCell ref="AU38:BA38"/>
    <mergeCell ref="BB38:BI38"/>
    <mergeCell ref="BJ38:BW38"/>
    <mergeCell ref="AU41:BA41"/>
    <mergeCell ref="AU42:BA42"/>
    <mergeCell ref="BJ39:BW39"/>
    <mergeCell ref="BJ44:BW44"/>
    <mergeCell ref="K42:AB42"/>
    <mergeCell ref="AC42:AT42"/>
    <mergeCell ref="E45:BI45"/>
    <mergeCell ref="H40:J43"/>
    <mergeCell ref="K40:AB40"/>
    <mergeCell ref="AC40:AT40"/>
    <mergeCell ref="AU40:BA40"/>
    <mergeCell ref="BB40:BI40"/>
    <mergeCell ref="BJ40:BW40"/>
    <mergeCell ref="E54:G54"/>
    <mergeCell ref="AW14:BW14"/>
    <mergeCell ref="R11:AF11"/>
    <mergeCell ref="AW12:BW12"/>
    <mergeCell ref="R12:AF12"/>
    <mergeCell ref="BJ45:BW45"/>
    <mergeCell ref="BJ42:BW42"/>
    <mergeCell ref="K43:BI43"/>
    <mergeCell ref="BJ43:BW43"/>
    <mergeCell ref="H44:BI44"/>
    <mergeCell ref="K37:AB37"/>
    <mergeCell ref="AC37:AT37"/>
    <mergeCell ref="AU37:BA37"/>
    <mergeCell ref="K33:AB33"/>
    <mergeCell ref="G11:Q11"/>
    <mergeCell ref="AM14:AV14"/>
    <mergeCell ref="AU32:BA32"/>
    <mergeCell ref="H32:J39"/>
    <mergeCell ref="K39:BI39"/>
    <mergeCell ref="K36:AB36"/>
    <mergeCell ref="N7:AD7"/>
    <mergeCell ref="AM11:AV11"/>
    <mergeCell ref="AL8:AU8"/>
    <mergeCell ref="AV9:BX9"/>
    <mergeCell ref="AE7:AG7"/>
    <mergeCell ref="F4:L4"/>
    <mergeCell ref="AL7:AU7"/>
    <mergeCell ref="M4:AP4"/>
    <mergeCell ref="AC35:AT35"/>
    <mergeCell ref="AU35:BA35"/>
    <mergeCell ref="BB35:BI35"/>
    <mergeCell ref="AU27:BA27"/>
    <mergeCell ref="BB27:BI27"/>
    <mergeCell ref="E6:BW6"/>
    <mergeCell ref="AM12:AV12"/>
    <mergeCell ref="AM13:AV13"/>
    <mergeCell ref="AL9:AU9"/>
    <mergeCell ref="G7:M7"/>
    <mergeCell ref="BB34:BI34"/>
    <mergeCell ref="BJ20:BW20"/>
    <mergeCell ref="AU25:BA25"/>
    <mergeCell ref="BB25:BI25"/>
    <mergeCell ref="K20:AB20"/>
    <mergeCell ref="AC20:AT20"/>
    <mergeCell ref="K28:AB28"/>
    <mergeCell ref="BB29:BI29"/>
    <mergeCell ref="BJ29:BW29"/>
    <mergeCell ref="K32:AB32"/>
    <mergeCell ref="AU20:BA20"/>
    <mergeCell ref="BJ24:BW24"/>
    <mergeCell ref="BJ25:BW25"/>
    <mergeCell ref="K26:BI26"/>
    <mergeCell ref="AC33:AT33"/>
    <mergeCell ref="E17:G31"/>
    <mergeCell ref="E32:G44"/>
    <mergeCell ref="AC41:AT41"/>
    <mergeCell ref="K41:AB41"/>
    <mergeCell ref="K38:AB38"/>
    <mergeCell ref="BB18:BI18"/>
    <mergeCell ref="BB19:BI19"/>
    <mergeCell ref="AU34:BA34"/>
    <mergeCell ref="K35:AB35"/>
    <mergeCell ref="K18:AB18"/>
    <mergeCell ref="AC18:AT18"/>
    <mergeCell ref="AU18:BA18"/>
    <mergeCell ref="K19:AB19"/>
    <mergeCell ref="AC19:AT19"/>
    <mergeCell ref="K34:AB34"/>
    <mergeCell ref="BV52:BW52"/>
    <mergeCell ref="BF2:BX2"/>
    <mergeCell ref="BJ34:BW34"/>
    <mergeCell ref="AU19:BA19"/>
    <mergeCell ref="AW11:BW11"/>
    <mergeCell ref="BJ28:BW28"/>
    <mergeCell ref="BB21:BI21"/>
    <mergeCell ref="BJ18:BW18"/>
    <mergeCell ref="AU33:BA33"/>
    <mergeCell ref="BB33:BI33"/>
    <mergeCell ref="E53:V53"/>
    <mergeCell ref="W53:AJ53"/>
    <mergeCell ref="AK53:AL53"/>
    <mergeCell ref="AM53:BW53"/>
    <mergeCell ref="E14:S14"/>
    <mergeCell ref="E52:V52"/>
    <mergeCell ref="W52:AJ52"/>
    <mergeCell ref="AK52:AL52"/>
    <mergeCell ref="AM52:BI52"/>
    <mergeCell ref="BJ52:BU52"/>
  </mergeCells>
  <dataValidations count="1">
    <dataValidation allowBlank="1" showInputMessage="1" showErrorMessage="1" imeMode="off" sqref="AW12:BW14 N7:AD9 AU17:BI25 AU27:BI29 AU32:BI38 AU40:BI42 BK17:BW48 BJ17:BJ52"/>
  </dataValidations>
  <printOptions horizontalCentered="1" verticalCentered="1"/>
  <pageMargins left="0" right="0" top="0" bottom="0" header="0.2362204724409449" footer="0.1968503937007874"/>
  <pageSetup horizontalDpi="300" verticalDpi="3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B1:DZ50"/>
  <sheetViews>
    <sheetView showGridLines="0" showZeros="0" view="pageBreakPreview" zoomScale="70" zoomScaleNormal="70" zoomScaleSheetLayoutView="70" zoomScalePageLayoutView="0" workbookViewId="0" topLeftCell="E1">
      <selection activeCell="K17" sqref="K17:AB17"/>
    </sheetView>
  </sheetViews>
  <sheetFormatPr defaultColWidth="1.625" defaultRowHeight="13.5"/>
  <cols>
    <col min="1" max="127" width="1.625" style="7" customWidth="1"/>
    <col min="128" max="131" width="9.25390625" style="7" customWidth="1"/>
    <col min="132" max="16384" width="1.625" style="7" customWidth="1"/>
  </cols>
  <sheetData>
    <row r="1" ht="26.25" customHeight="1">
      <c r="B1" s="6" t="s">
        <v>49</v>
      </c>
    </row>
    <row r="2" spans="5:81" ht="21" customHeight="1"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0" t="str">
        <f>'見積書(補助対象)'!BF2</f>
        <v>　 令和５年　　月　　日</v>
      </c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"/>
      <c r="BZ2" s="9"/>
      <c r="CA2" s="10"/>
      <c r="CB2" s="11"/>
      <c r="CC2" s="11"/>
    </row>
    <row r="3" spans="5:88" ht="26.25" customHeight="1">
      <c r="E3" s="6"/>
      <c r="F3" s="141" t="s">
        <v>9</v>
      </c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  <c r="AR3" s="141"/>
      <c r="AS3" s="141"/>
      <c r="AT3" s="141"/>
      <c r="AU3" s="141"/>
      <c r="AV3" s="141"/>
      <c r="AW3" s="141"/>
      <c r="AX3" s="141"/>
      <c r="AY3" s="141"/>
      <c r="AZ3" s="141"/>
      <c r="BA3" s="141"/>
      <c r="BB3" s="8"/>
      <c r="BC3" s="8"/>
      <c r="BD3" s="8"/>
      <c r="BE3" s="8"/>
      <c r="BF3" s="8"/>
      <c r="BG3" s="8"/>
      <c r="BH3" s="8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12"/>
      <c r="BU3" s="12"/>
      <c r="BV3" s="12"/>
      <c r="BW3" s="12"/>
      <c r="BX3" s="12"/>
      <c r="BY3" s="12"/>
      <c r="BZ3" s="12"/>
      <c r="CA3" s="10"/>
      <c r="CB3" s="13"/>
      <c r="CC3" s="11"/>
      <c r="CD3" s="12"/>
      <c r="CE3" s="12"/>
      <c r="CF3" s="12"/>
      <c r="CG3" s="12"/>
      <c r="CH3" s="9"/>
      <c r="CI3" s="9"/>
      <c r="CJ3" s="9"/>
    </row>
    <row r="4" spans="6:57" ht="21.75" customHeight="1">
      <c r="F4" s="85" t="s">
        <v>36</v>
      </c>
      <c r="G4" s="85"/>
      <c r="H4" s="85"/>
      <c r="I4" s="85"/>
      <c r="J4" s="85"/>
      <c r="K4" s="85"/>
      <c r="L4" s="85"/>
      <c r="M4" s="87">
        <f>'見積書(補助対象)'!M4</f>
        <v>0</v>
      </c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5"/>
      <c r="AR4" s="5"/>
      <c r="AS4" s="5" t="s">
        <v>37</v>
      </c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14"/>
    </row>
    <row r="5" spans="6:57" ht="9" customHeight="1">
      <c r="F5" s="1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14"/>
    </row>
    <row r="6" spans="5:80" ht="27.75" customHeight="1">
      <c r="E6" s="77" t="s">
        <v>38</v>
      </c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16"/>
      <c r="BY6" s="16"/>
      <c r="BZ6" s="16"/>
      <c r="CA6" s="16"/>
      <c r="CB6" s="16"/>
    </row>
    <row r="7" spans="7:88" ht="21" customHeight="1">
      <c r="G7" s="80" t="s">
        <v>7</v>
      </c>
      <c r="H7" s="80"/>
      <c r="I7" s="80"/>
      <c r="J7" s="80"/>
      <c r="K7" s="80"/>
      <c r="L7" s="80"/>
      <c r="M7" s="80"/>
      <c r="N7" s="81">
        <f>BJ45</f>
        <v>0</v>
      </c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4" t="s">
        <v>0</v>
      </c>
      <c r="AF7" s="84"/>
      <c r="AG7" s="84"/>
      <c r="AH7" s="17"/>
      <c r="AI7" s="17"/>
      <c r="AJ7" s="17"/>
      <c r="AK7" s="17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  <c r="BG7" s="140"/>
      <c r="BH7" s="140"/>
      <c r="BI7" s="140"/>
      <c r="BJ7" s="140"/>
      <c r="BK7" s="140"/>
      <c r="BL7" s="140"/>
      <c r="BM7" s="140"/>
      <c r="BN7" s="140"/>
      <c r="BO7" s="140"/>
      <c r="BP7" s="140"/>
      <c r="BQ7" s="140"/>
      <c r="BR7" s="140"/>
      <c r="BS7" s="140"/>
      <c r="BT7" s="140"/>
      <c r="BU7" s="140"/>
      <c r="BV7" s="140"/>
      <c r="BW7" s="140"/>
      <c r="BX7" s="140"/>
      <c r="BY7" s="18"/>
      <c r="BZ7" s="18"/>
      <c r="CA7" s="18"/>
      <c r="CB7" s="18"/>
      <c r="CC7" s="19"/>
      <c r="CD7" s="19"/>
      <c r="CE7" s="19"/>
      <c r="CF7" s="19"/>
      <c r="CG7" s="19"/>
      <c r="CH7" s="19"/>
      <c r="CI7" s="19"/>
      <c r="CJ7" s="19"/>
    </row>
    <row r="8" spans="7:88" ht="21" customHeight="1">
      <c r="G8" s="138" t="s">
        <v>1</v>
      </c>
      <c r="H8" s="138"/>
      <c r="I8" s="138"/>
      <c r="J8" s="138"/>
      <c r="K8" s="138"/>
      <c r="L8" s="138"/>
      <c r="M8" s="138"/>
      <c r="N8" s="139">
        <f>ROUNDDOWN(N7*10%,0)</f>
        <v>0</v>
      </c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8" t="s">
        <v>0</v>
      </c>
      <c r="AF8" s="138"/>
      <c r="AG8" s="138"/>
      <c r="AH8" s="20"/>
      <c r="AI8" s="20"/>
      <c r="AJ8" s="20"/>
      <c r="AK8" s="20"/>
      <c r="AL8" s="79" t="s">
        <v>26</v>
      </c>
      <c r="AM8" s="79"/>
      <c r="AN8" s="79"/>
      <c r="AO8" s="79"/>
      <c r="AP8" s="79"/>
      <c r="AQ8" s="79"/>
      <c r="AR8" s="79"/>
      <c r="AS8" s="79"/>
      <c r="AT8" s="79"/>
      <c r="AU8" s="79"/>
      <c r="AV8" s="150">
        <f>'見積書(補助対象)'!AV8</f>
        <v>0</v>
      </c>
      <c r="AW8" s="150"/>
      <c r="AX8" s="150"/>
      <c r="AY8" s="150"/>
      <c r="AZ8" s="150"/>
      <c r="BA8" s="150"/>
      <c r="BB8" s="150"/>
      <c r="BC8" s="150"/>
      <c r="BD8" s="150"/>
      <c r="BE8" s="150"/>
      <c r="BF8" s="150"/>
      <c r="BG8" s="150"/>
      <c r="BH8" s="150"/>
      <c r="BI8" s="150"/>
      <c r="BJ8" s="150"/>
      <c r="BK8" s="150"/>
      <c r="BL8" s="150"/>
      <c r="BM8" s="150"/>
      <c r="BN8" s="150"/>
      <c r="BO8" s="150"/>
      <c r="BP8" s="150"/>
      <c r="BQ8" s="150"/>
      <c r="BR8" s="150"/>
      <c r="BS8" s="150"/>
      <c r="BT8" s="150"/>
      <c r="BU8" s="150"/>
      <c r="BV8" s="150"/>
      <c r="BW8" s="150"/>
      <c r="BX8" s="150"/>
      <c r="BY8" s="18"/>
      <c r="BZ8" s="18"/>
      <c r="CA8" s="18"/>
      <c r="CB8" s="18"/>
      <c r="CC8" s="19"/>
      <c r="CD8" s="19"/>
      <c r="CE8" s="19"/>
      <c r="CF8" s="19"/>
      <c r="CG8" s="19"/>
      <c r="CH8" s="19"/>
      <c r="CI8" s="19"/>
      <c r="CJ8" s="19"/>
    </row>
    <row r="9" spans="7:88" ht="21" customHeight="1">
      <c r="G9" s="138" t="s">
        <v>10</v>
      </c>
      <c r="H9" s="138"/>
      <c r="I9" s="138"/>
      <c r="J9" s="138"/>
      <c r="K9" s="138"/>
      <c r="L9" s="138"/>
      <c r="M9" s="138"/>
      <c r="N9" s="139">
        <f>N7+N8</f>
        <v>0</v>
      </c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8" t="s">
        <v>0</v>
      </c>
      <c r="AF9" s="138"/>
      <c r="AG9" s="138"/>
      <c r="AH9" s="20"/>
      <c r="AI9" s="20"/>
      <c r="AJ9" s="20"/>
      <c r="AK9" s="20"/>
      <c r="AL9" s="79" t="s">
        <v>27</v>
      </c>
      <c r="AM9" s="79"/>
      <c r="AN9" s="79"/>
      <c r="AO9" s="79"/>
      <c r="AP9" s="79"/>
      <c r="AQ9" s="79"/>
      <c r="AR9" s="79"/>
      <c r="AS9" s="79"/>
      <c r="AT9" s="79"/>
      <c r="AU9" s="79"/>
      <c r="AV9" s="150">
        <f>'見積書(補助対象)'!AV9</f>
        <v>0</v>
      </c>
      <c r="AW9" s="150"/>
      <c r="AX9" s="150"/>
      <c r="AY9" s="150"/>
      <c r="AZ9" s="150"/>
      <c r="BA9" s="150"/>
      <c r="BB9" s="150"/>
      <c r="BC9" s="150"/>
      <c r="BD9" s="150"/>
      <c r="BE9" s="150"/>
      <c r="BF9" s="150"/>
      <c r="BG9" s="150"/>
      <c r="BH9" s="150"/>
      <c r="BI9" s="150"/>
      <c r="BJ9" s="150"/>
      <c r="BK9" s="150"/>
      <c r="BL9" s="150"/>
      <c r="BM9" s="150"/>
      <c r="BN9" s="150"/>
      <c r="BO9" s="150"/>
      <c r="BP9" s="150"/>
      <c r="BQ9" s="150"/>
      <c r="BR9" s="150"/>
      <c r="BS9" s="150"/>
      <c r="BT9" s="150"/>
      <c r="BU9" s="150"/>
      <c r="BV9" s="150"/>
      <c r="BW9" s="150"/>
      <c r="BX9" s="150"/>
      <c r="CB9" s="1"/>
      <c r="CC9" s="1"/>
      <c r="CD9" s="1"/>
      <c r="CE9" s="1"/>
      <c r="CF9" s="1"/>
      <c r="CG9" s="1"/>
      <c r="CH9" s="1"/>
      <c r="CI9" s="1"/>
      <c r="CJ9" s="1"/>
    </row>
    <row r="10" spans="13:76" ht="21" customHeight="1">
      <c r="M10" s="7" t="s">
        <v>24</v>
      </c>
      <c r="BX10" s="45" t="s">
        <v>56</v>
      </c>
    </row>
    <row r="11" spans="7:75" ht="21" customHeight="1">
      <c r="G11" s="95" t="s">
        <v>23</v>
      </c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7" t="s">
        <v>60</v>
      </c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21"/>
      <c r="AH11" s="21"/>
      <c r="AI11" s="21"/>
      <c r="AM11" s="82" t="s">
        <v>11</v>
      </c>
      <c r="AN11" s="82"/>
      <c r="AO11" s="82"/>
      <c r="AP11" s="82"/>
      <c r="AQ11" s="82"/>
      <c r="AR11" s="82"/>
      <c r="AS11" s="82"/>
      <c r="AT11" s="82"/>
      <c r="AU11" s="82"/>
      <c r="AV11" s="82"/>
      <c r="AW11" s="151">
        <f>'見積書(補助対象)'!AW11</f>
        <v>0</v>
      </c>
      <c r="AX11" s="152"/>
      <c r="AY11" s="152"/>
      <c r="AZ11" s="152"/>
      <c r="BA11" s="152"/>
      <c r="BB11" s="152"/>
      <c r="BC11" s="152"/>
      <c r="BD11" s="152"/>
      <c r="BE11" s="152"/>
      <c r="BF11" s="152"/>
      <c r="BG11" s="152"/>
      <c r="BH11" s="152"/>
      <c r="BI11" s="152"/>
      <c r="BJ11" s="152"/>
      <c r="BK11" s="152"/>
      <c r="BL11" s="152"/>
      <c r="BM11" s="152"/>
      <c r="BN11" s="152"/>
      <c r="BO11" s="152"/>
      <c r="BP11" s="152"/>
      <c r="BQ11" s="152"/>
      <c r="BR11" s="152"/>
      <c r="BS11" s="152"/>
      <c r="BT11" s="152"/>
      <c r="BU11" s="152"/>
      <c r="BV11" s="152"/>
      <c r="BW11" s="152"/>
    </row>
    <row r="12" spans="7:75" ht="21" customHeight="1">
      <c r="G12" s="95" t="s">
        <v>6</v>
      </c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9" t="s">
        <v>47</v>
      </c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21"/>
      <c r="AH12" s="21"/>
      <c r="AI12" s="21"/>
      <c r="AM12" s="78" t="s">
        <v>12</v>
      </c>
      <c r="AN12" s="78"/>
      <c r="AO12" s="78"/>
      <c r="AP12" s="78"/>
      <c r="AQ12" s="78"/>
      <c r="AR12" s="78"/>
      <c r="AS12" s="78"/>
      <c r="AT12" s="78"/>
      <c r="AU12" s="78"/>
      <c r="AV12" s="78"/>
      <c r="AW12" s="151">
        <f>'見積書(補助対象)'!AW12</f>
        <v>0</v>
      </c>
      <c r="AX12" s="152"/>
      <c r="AY12" s="152"/>
      <c r="AZ12" s="152"/>
      <c r="BA12" s="152"/>
      <c r="BB12" s="152"/>
      <c r="BC12" s="152"/>
      <c r="BD12" s="152"/>
      <c r="BE12" s="152"/>
      <c r="BF12" s="152"/>
      <c r="BG12" s="152"/>
      <c r="BH12" s="152"/>
      <c r="BI12" s="152"/>
      <c r="BJ12" s="152"/>
      <c r="BK12" s="152"/>
      <c r="BL12" s="152"/>
      <c r="BM12" s="152"/>
      <c r="BN12" s="152"/>
      <c r="BO12" s="152"/>
      <c r="BP12" s="152"/>
      <c r="BQ12" s="152"/>
      <c r="BR12" s="152"/>
      <c r="BS12" s="152"/>
      <c r="BT12" s="152"/>
      <c r="BU12" s="152"/>
      <c r="BV12" s="152"/>
      <c r="BW12" s="152"/>
    </row>
    <row r="13" spans="7:75" ht="21" customHeight="1">
      <c r="G13" s="53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153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21"/>
      <c r="AH13" s="21"/>
      <c r="AI13" s="21"/>
      <c r="AM13" s="78" t="s">
        <v>13</v>
      </c>
      <c r="AN13" s="78"/>
      <c r="AO13" s="78"/>
      <c r="AP13" s="78"/>
      <c r="AQ13" s="78"/>
      <c r="AR13" s="78"/>
      <c r="AS13" s="78"/>
      <c r="AT13" s="78"/>
      <c r="AU13" s="78"/>
      <c r="AV13" s="78"/>
      <c r="AW13" s="151">
        <f>'見積書(補助対象)'!AW13</f>
        <v>0</v>
      </c>
      <c r="AX13" s="152"/>
      <c r="AY13" s="152"/>
      <c r="AZ13" s="152"/>
      <c r="BA13" s="152"/>
      <c r="BB13" s="152"/>
      <c r="BC13" s="152"/>
      <c r="BD13" s="152"/>
      <c r="BE13" s="152"/>
      <c r="BF13" s="152"/>
      <c r="BG13" s="152"/>
      <c r="BH13" s="152"/>
      <c r="BI13" s="152"/>
      <c r="BJ13" s="152"/>
      <c r="BK13" s="152"/>
      <c r="BL13" s="152"/>
      <c r="BM13" s="152"/>
      <c r="BN13" s="152"/>
      <c r="BO13" s="152"/>
      <c r="BP13" s="152"/>
      <c r="BQ13" s="152"/>
      <c r="BR13" s="152"/>
      <c r="BS13" s="152"/>
      <c r="BT13" s="152"/>
      <c r="BU13" s="152"/>
      <c r="BV13" s="152"/>
      <c r="BW13" s="152"/>
    </row>
    <row r="14" spans="5:128" ht="21" customHeight="1">
      <c r="E14" s="14"/>
      <c r="F14" s="155" t="s">
        <v>57</v>
      </c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55"/>
      <c r="AM14" s="91" t="s">
        <v>28</v>
      </c>
      <c r="AN14" s="78"/>
      <c r="AO14" s="78"/>
      <c r="AP14" s="78"/>
      <c r="AQ14" s="78"/>
      <c r="AR14" s="78"/>
      <c r="AS14" s="78"/>
      <c r="AT14" s="78"/>
      <c r="AU14" s="78"/>
      <c r="AV14" s="78"/>
      <c r="AW14" s="151">
        <f>'見積書(補助対象)'!AW14</f>
        <v>0</v>
      </c>
      <c r="AX14" s="152"/>
      <c r="AY14" s="152"/>
      <c r="AZ14" s="152"/>
      <c r="BA14" s="152"/>
      <c r="BB14" s="152"/>
      <c r="BC14" s="152"/>
      <c r="BD14" s="152"/>
      <c r="BE14" s="152"/>
      <c r="BF14" s="152"/>
      <c r="BG14" s="152"/>
      <c r="BH14" s="152"/>
      <c r="BI14" s="152"/>
      <c r="BJ14" s="152"/>
      <c r="BK14" s="152"/>
      <c r="BL14" s="152"/>
      <c r="BM14" s="152"/>
      <c r="BN14" s="152"/>
      <c r="BO14" s="152"/>
      <c r="BP14" s="152"/>
      <c r="BQ14" s="152"/>
      <c r="BR14" s="152"/>
      <c r="BS14" s="152"/>
      <c r="BT14" s="152"/>
      <c r="BU14" s="152"/>
      <c r="BV14" s="152"/>
      <c r="BW14" s="152"/>
      <c r="BX14" s="4"/>
      <c r="BY14" s="4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</row>
    <row r="15" ht="8.25" customHeight="1" thickBot="1"/>
    <row r="16" spans="5:75" ht="33.75" customHeight="1" thickBot="1">
      <c r="E16" s="131" t="s">
        <v>5</v>
      </c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3"/>
      <c r="AC16" s="129" t="s">
        <v>14</v>
      </c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29"/>
      <c r="AU16" s="129" t="s">
        <v>2</v>
      </c>
      <c r="AV16" s="129"/>
      <c r="AW16" s="129"/>
      <c r="AX16" s="129"/>
      <c r="AY16" s="129"/>
      <c r="AZ16" s="129"/>
      <c r="BA16" s="129"/>
      <c r="BB16" s="129" t="s">
        <v>3</v>
      </c>
      <c r="BC16" s="129"/>
      <c r="BD16" s="129"/>
      <c r="BE16" s="129"/>
      <c r="BF16" s="129"/>
      <c r="BG16" s="129"/>
      <c r="BH16" s="129"/>
      <c r="BI16" s="129"/>
      <c r="BJ16" s="129" t="s">
        <v>15</v>
      </c>
      <c r="BK16" s="129"/>
      <c r="BL16" s="129"/>
      <c r="BM16" s="129"/>
      <c r="BN16" s="129"/>
      <c r="BO16" s="129"/>
      <c r="BP16" s="129"/>
      <c r="BQ16" s="129"/>
      <c r="BR16" s="129"/>
      <c r="BS16" s="129"/>
      <c r="BT16" s="129"/>
      <c r="BU16" s="129"/>
      <c r="BV16" s="129"/>
      <c r="BW16" s="130"/>
    </row>
    <row r="17" spans="5:78" ht="20.25" customHeight="1">
      <c r="E17" s="71" t="s">
        <v>22</v>
      </c>
      <c r="F17" s="72"/>
      <c r="G17" s="72"/>
      <c r="H17" s="93" t="s">
        <v>4</v>
      </c>
      <c r="I17" s="93"/>
      <c r="J17" s="93"/>
      <c r="K17" s="136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6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92"/>
      <c r="AV17" s="92"/>
      <c r="AW17" s="92"/>
      <c r="AX17" s="92"/>
      <c r="AY17" s="92"/>
      <c r="AZ17" s="92"/>
      <c r="BA17" s="92"/>
      <c r="BB17" s="125"/>
      <c r="BC17" s="125"/>
      <c r="BD17" s="125"/>
      <c r="BE17" s="125"/>
      <c r="BF17" s="125"/>
      <c r="BG17" s="125"/>
      <c r="BH17" s="125"/>
      <c r="BI17" s="125"/>
      <c r="BJ17" s="61">
        <f>AU17*BB17</f>
        <v>0</v>
      </c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2"/>
      <c r="BX17" s="23"/>
      <c r="BY17" s="23"/>
      <c r="BZ17" s="23"/>
    </row>
    <row r="18" spans="5:78" ht="20.25" customHeight="1">
      <c r="E18" s="73"/>
      <c r="F18" s="74"/>
      <c r="G18" s="74"/>
      <c r="H18" s="93"/>
      <c r="I18" s="93"/>
      <c r="J18" s="93"/>
      <c r="K18" s="68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8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3"/>
      <c r="AV18" s="63"/>
      <c r="AW18" s="63"/>
      <c r="AX18" s="63"/>
      <c r="AY18" s="63"/>
      <c r="AZ18" s="63"/>
      <c r="BA18" s="63"/>
      <c r="BB18" s="66"/>
      <c r="BC18" s="66"/>
      <c r="BD18" s="66"/>
      <c r="BE18" s="66"/>
      <c r="BF18" s="66"/>
      <c r="BG18" s="66"/>
      <c r="BH18" s="66"/>
      <c r="BI18" s="66"/>
      <c r="BJ18" s="61">
        <f aca="true" t="shared" si="0" ref="BJ18:BJ25">AU18*BB18</f>
        <v>0</v>
      </c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2"/>
      <c r="BX18" s="23"/>
      <c r="BY18" s="23"/>
      <c r="BZ18" s="23"/>
    </row>
    <row r="19" spans="5:78" ht="20.25" customHeight="1">
      <c r="E19" s="73"/>
      <c r="F19" s="74"/>
      <c r="G19" s="74"/>
      <c r="H19" s="93"/>
      <c r="I19" s="93"/>
      <c r="J19" s="93"/>
      <c r="K19" s="68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8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3"/>
      <c r="AV19" s="63"/>
      <c r="AW19" s="63"/>
      <c r="AX19" s="63"/>
      <c r="AY19" s="63"/>
      <c r="AZ19" s="63"/>
      <c r="BA19" s="63"/>
      <c r="BB19" s="66"/>
      <c r="BC19" s="66"/>
      <c r="BD19" s="66"/>
      <c r="BE19" s="66"/>
      <c r="BF19" s="66"/>
      <c r="BG19" s="66"/>
      <c r="BH19" s="66"/>
      <c r="BI19" s="66"/>
      <c r="BJ19" s="61">
        <f t="shared" si="0"/>
        <v>0</v>
      </c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2"/>
      <c r="BX19" s="23"/>
      <c r="BY19" s="23"/>
      <c r="BZ19" s="23"/>
    </row>
    <row r="20" spans="5:78" ht="20.25" customHeight="1">
      <c r="E20" s="73"/>
      <c r="F20" s="74"/>
      <c r="G20" s="74"/>
      <c r="H20" s="94"/>
      <c r="I20" s="94"/>
      <c r="J20" s="94"/>
      <c r="K20" s="68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8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3"/>
      <c r="AV20" s="63"/>
      <c r="AW20" s="63"/>
      <c r="AX20" s="63"/>
      <c r="AY20" s="63"/>
      <c r="AZ20" s="63"/>
      <c r="BA20" s="63"/>
      <c r="BB20" s="66"/>
      <c r="BC20" s="66"/>
      <c r="BD20" s="66"/>
      <c r="BE20" s="66"/>
      <c r="BF20" s="66"/>
      <c r="BG20" s="66"/>
      <c r="BH20" s="66"/>
      <c r="BI20" s="66"/>
      <c r="BJ20" s="61">
        <f t="shared" si="0"/>
        <v>0</v>
      </c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2"/>
      <c r="BX20" s="23"/>
      <c r="BY20" s="23"/>
      <c r="BZ20" s="23"/>
    </row>
    <row r="21" spans="5:78" ht="20.25" customHeight="1">
      <c r="E21" s="73"/>
      <c r="F21" s="74"/>
      <c r="G21" s="74"/>
      <c r="H21" s="94"/>
      <c r="I21" s="94"/>
      <c r="J21" s="94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3"/>
      <c r="AV21" s="63"/>
      <c r="AW21" s="63"/>
      <c r="AX21" s="63"/>
      <c r="AY21" s="63"/>
      <c r="AZ21" s="63"/>
      <c r="BA21" s="63"/>
      <c r="BB21" s="66"/>
      <c r="BC21" s="66"/>
      <c r="BD21" s="66"/>
      <c r="BE21" s="66"/>
      <c r="BF21" s="66"/>
      <c r="BG21" s="66"/>
      <c r="BH21" s="66"/>
      <c r="BI21" s="66"/>
      <c r="BJ21" s="61">
        <f t="shared" si="0"/>
        <v>0</v>
      </c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2"/>
      <c r="BX21" s="23"/>
      <c r="BY21" s="23"/>
      <c r="BZ21" s="23"/>
    </row>
    <row r="22" spans="5:78" ht="20.25" customHeight="1">
      <c r="E22" s="73"/>
      <c r="F22" s="74"/>
      <c r="G22" s="74"/>
      <c r="H22" s="94"/>
      <c r="I22" s="94"/>
      <c r="J22" s="94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3"/>
      <c r="AV22" s="63"/>
      <c r="AW22" s="63"/>
      <c r="AX22" s="63"/>
      <c r="AY22" s="63"/>
      <c r="AZ22" s="63"/>
      <c r="BA22" s="63"/>
      <c r="BB22" s="66"/>
      <c r="BC22" s="66"/>
      <c r="BD22" s="66"/>
      <c r="BE22" s="66"/>
      <c r="BF22" s="66"/>
      <c r="BG22" s="66"/>
      <c r="BH22" s="66"/>
      <c r="BI22" s="66"/>
      <c r="BJ22" s="61">
        <f t="shared" si="0"/>
        <v>0</v>
      </c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2"/>
      <c r="BX22" s="23"/>
      <c r="BY22" s="23"/>
      <c r="BZ22" s="23"/>
    </row>
    <row r="23" spans="5:100" ht="20.25" customHeight="1">
      <c r="E23" s="73"/>
      <c r="F23" s="74"/>
      <c r="G23" s="74"/>
      <c r="H23" s="94"/>
      <c r="I23" s="94"/>
      <c r="J23" s="94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3"/>
      <c r="AV23" s="63"/>
      <c r="AW23" s="63"/>
      <c r="AX23" s="63"/>
      <c r="AY23" s="63"/>
      <c r="AZ23" s="63"/>
      <c r="BA23" s="63"/>
      <c r="BB23" s="66"/>
      <c r="BC23" s="66"/>
      <c r="BD23" s="66"/>
      <c r="BE23" s="66"/>
      <c r="BF23" s="66"/>
      <c r="BG23" s="66"/>
      <c r="BH23" s="66"/>
      <c r="BI23" s="66"/>
      <c r="BJ23" s="61">
        <f t="shared" si="0"/>
        <v>0</v>
      </c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2"/>
      <c r="BX23" s="23"/>
      <c r="BY23" s="23"/>
      <c r="BZ23" s="23"/>
      <c r="CV23" s="24"/>
    </row>
    <row r="24" spans="5:78" ht="20.25" customHeight="1">
      <c r="E24" s="73"/>
      <c r="F24" s="74"/>
      <c r="G24" s="74"/>
      <c r="H24" s="94"/>
      <c r="I24" s="94"/>
      <c r="J24" s="94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3"/>
      <c r="AV24" s="63"/>
      <c r="AW24" s="63"/>
      <c r="AX24" s="63"/>
      <c r="AY24" s="63"/>
      <c r="AZ24" s="63"/>
      <c r="BA24" s="63"/>
      <c r="BB24" s="66"/>
      <c r="BC24" s="66"/>
      <c r="BD24" s="66"/>
      <c r="BE24" s="66"/>
      <c r="BF24" s="66"/>
      <c r="BG24" s="66"/>
      <c r="BH24" s="66"/>
      <c r="BI24" s="66"/>
      <c r="BJ24" s="61">
        <f t="shared" si="0"/>
        <v>0</v>
      </c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2"/>
      <c r="BX24" s="23"/>
      <c r="BY24" s="23"/>
      <c r="BZ24" s="23"/>
    </row>
    <row r="25" spans="5:78" ht="20.25" customHeight="1">
      <c r="E25" s="73"/>
      <c r="F25" s="74"/>
      <c r="G25" s="74"/>
      <c r="H25" s="94"/>
      <c r="I25" s="94"/>
      <c r="J25" s="94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3"/>
      <c r="AV25" s="63"/>
      <c r="AW25" s="63"/>
      <c r="AX25" s="63"/>
      <c r="AY25" s="63"/>
      <c r="AZ25" s="63"/>
      <c r="BA25" s="63"/>
      <c r="BB25" s="66"/>
      <c r="BC25" s="66"/>
      <c r="BD25" s="66"/>
      <c r="BE25" s="66"/>
      <c r="BF25" s="66"/>
      <c r="BG25" s="66"/>
      <c r="BH25" s="66"/>
      <c r="BI25" s="66"/>
      <c r="BJ25" s="61">
        <f t="shared" si="0"/>
        <v>0</v>
      </c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2"/>
      <c r="BX25" s="23"/>
      <c r="BY25" s="23"/>
      <c r="BZ25" s="23"/>
    </row>
    <row r="26" spans="5:78" ht="20.25" customHeight="1">
      <c r="E26" s="73"/>
      <c r="F26" s="74"/>
      <c r="G26" s="74"/>
      <c r="H26" s="94"/>
      <c r="I26" s="94"/>
      <c r="J26" s="117"/>
      <c r="K26" s="70" t="s">
        <v>30</v>
      </c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105">
        <f>SUM(BJ17:BW25)</f>
        <v>0</v>
      </c>
      <c r="BK26" s="105"/>
      <c r="BL26" s="105"/>
      <c r="BM26" s="105"/>
      <c r="BN26" s="105"/>
      <c r="BO26" s="105"/>
      <c r="BP26" s="105"/>
      <c r="BQ26" s="105"/>
      <c r="BR26" s="105"/>
      <c r="BS26" s="105"/>
      <c r="BT26" s="105"/>
      <c r="BU26" s="105"/>
      <c r="BV26" s="105"/>
      <c r="BW26" s="106"/>
      <c r="BX26" s="23"/>
      <c r="BY26" s="23"/>
      <c r="BZ26" s="23"/>
    </row>
    <row r="27" spans="5:78" ht="20.25" customHeight="1">
      <c r="E27" s="73"/>
      <c r="F27" s="74"/>
      <c r="G27" s="74"/>
      <c r="H27" s="116" t="s">
        <v>40</v>
      </c>
      <c r="I27" s="94"/>
      <c r="J27" s="94"/>
      <c r="K27" s="127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7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128"/>
      <c r="AP27" s="128"/>
      <c r="AQ27" s="128"/>
      <c r="AR27" s="128"/>
      <c r="AS27" s="128"/>
      <c r="AT27" s="128"/>
      <c r="AU27" s="63"/>
      <c r="AV27" s="63"/>
      <c r="AW27" s="63"/>
      <c r="AX27" s="63"/>
      <c r="AY27" s="63"/>
      <c r="AZ27" s="63"/>
      <c r="BA27" s="63"/>
      <c r="BB27" s="66"/>
      <c r="BC27" s="66"/>
      <c r="BD27" s="66"/>
      <c r="BE27" s="66"/>
      <c r="BF27" s="66"/>
      <c r="BG27" s="66"/>
      <c r="BH27" s="66"/>
      <c r="BI27" s="66"/>
      <c r="BJ27" s="61">
        <f>AU27*BB27</f>
        <v>0</v>
      </c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2"/>
      <c r="BX27" s="23"/>
      <c r="BY27" s="23"/>
      <c r="BZ27" s="23"/>
    </row>
    <row r="28" spans="5:78" ht="20.25" customHeight="1">
      <c r="E28" s="73"/>
      <c r="F28" s="74"/>
      <c r="G28" s="74"/>
      <c r="H28" s="94"/>
      <c r="I28" s="94"/>
      <c r="J28" s="11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1">
        <f>AU28*BB28</f>
        <v>0</v>
      </c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2"/>
      <c r="BX28" s="23"/>
      <c r="BY28" s="23"/>
      <c r="BZ28" s="23"/>
    </row>
    <row r="29" spans="5:78" ht="20.25" customHeight="1">
      <c r="E29" s="73"/>
      <c r="F29" s="74"/>
      <c r="G29" s="74"/>
      <c r="H29" s="94"/>
      <c r="I29" s="94"/>
      <c r="J29" s="11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1">
        <f>AU29*BB29</f>
        <v>0</v>
      </c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2"/>
      <c r="BX29" s="23"/>
      <c r="BY29" s="23"/>
      <c r="BZ29" s="23"/>
    </row>
    <row r="30" spans="5:97" ht="20.25" customHeight="1">
      <c r="E30" s="73"/>
      <c r="F30" s="74"/>
      <c r="G30" s="74"/>
      <c r="H30" s="94"/>
      <c r="I30" s="94"/>
      <c r="J30" s="94"/>
      <c r="K30" s="120" t="s">
        <v>31</v>
      </c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120"/>
      <c r="AV30" s="120"/>
      <c r="AW30" s="120"/>
      <c r="AX30" s="120"/>
      <c r="AY30" s="120"/>
      <c r="AZ30" s="120"/>
      <c r="BA30" s="120"/>
      <c r="BB30" s="120"/>
      <c r="BC30" s="120"/>
      <c r="BD30" s="120"/>
      <c r="BE30" s="120"/>
      <c r="BF30" s="120"/>
      <c r="BG30" s="120"/>
      <c r="BH30" s="120"/>
      <c r="BI30" s="121"/>
      <c r="BJ30" s="105">
        <f>SUM(BJ27:BW29)</f>
        <v>0</v>
      </c>
      <c r="BK30" s="105"/>
      <c r="BL30" s="105"/>
      <c r="BM30" s="105"/>
      <c r="BN30" s="105"/>
      <c r="BO30" s="105"/>
      <c r="BP30" s="105"/>
      <c r="BQ30" s="105"/>
      <c r="BR30" s="105"/>
      <c r="BS30" s="105"/>
      <c r="BT30" s="105"/>
      <c r="BU30" s="105"/>
      <c r="BV30" s="105"/>
      <c r="BW30" s="106"/>
      <c r="BX30" s="23"/>
      <c r="BY30" s="23"/>
      <c r="BZ30" s="25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</row>
    <row r="31" spans="5:78" ht="20.25" customHeight="1" thickBot="1">
      <c r="E31" s="75"/>
      <c r="F31" s="76"/>
      <c r="G31" s="76"/>
      <c r="H31" s="126" t="s">
        <v>16</v>
      </c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/>
      <c r="AU31" s="126"/>
      <c r="AV31" s="126"/>
      <c r="AW31" s="126"/>
      <c r="AX31" s="126"/>
      <c r="AY31" s="126"/>
      <c r="AZ31" s="126"/>
      <c r="BA31" s="126"/>
      <c r="BB31" s="126"/>
      <c r="BC31" s="126"/>
      <c r="BD31" s="126"/>
      <c r="BE31" s="126"/>
      <c r="BF31" s="126"/>
      <c r="BG31" s="126"/>
      <c r="BH31" s="126"/>
      <c r="BI31" s="126"/>
      <c r="BJ31" s="118">
        <f>BJ26+BJ30</f>
        <v>0</v>
      </c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9"/>
      <c r="BX31" s="23"/>
      <c r="BY31" s="23"/>
      <c r="BZ31" s="23"/>
    </row>
    <row r="32" spans="5:78" ht="20.25" customHeight="1">
      <c r="E32" s="71" t="s">
        <v>8</v>
      </c>
      <c r="F32" s="72"/>
      <c r="G32" s="72"/>
      <c r="H32" s="93" t="s">
        <v>17</v>
      </c>
      <c r="I32" s="93"/>
      <c r="J32" s="93"/>
      <c r="K32" s="68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8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3"/>
      <c r="AV32" s="63"/>
      <c r="AW32" s="63"/>
      <c r="AX32" s="63"/>
      <c r="AY32" s="63"/>
      <c r="AZ32" s="63"/>
      <c r="BA32" s="63"/>
      <c r="BB32" s="66"/>
      <c r="BC32" s="66"/>
      <c r="BD32" s="66"/>
      <c r="BE32" s="66"/>
      <c r="BF32" s="66"/>
      <c r="BG32" s="66"/>
      <c r="BH32" s="66"/>
      <c r="BI32" s="66"/>
      <c r="BJ32" s="61">
        <f>AU32*BB32</f>
        <v>0</v>
      </c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2"/>
      <c r="BX32" s="23"/>
      <c r="BY32" s="23"/>
      <c r="BZ32" s="23"/>
    </row>
    <row r="33" spans="5:78" ht="20.25" customHeight="1">
      <c r="E33" s="73"/>
      <c r="F33" s="74"/>
      <c r="G33" s="74"/>
      <c r="H33" s="94"/>
      <c r="I33" s="94"/>
      <c r="J33" s="94"/>
      <c r="K33" s="68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8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3"/>
      <c r="AV33" s="63"/>
      <c r="AW33" s="63"/>
      <c r="AX33" s="63"/>
      <c r="AY33" s="63"/>
      <c r="AZ33" s="63"/>
      <c r="BA33" s="63"/>
      <c r="BB33" s="66"/>
      <c r="BC33" s="66"/>
      <c r="BD33" s="66"/>
      <c r="BE33" s="66"/>
      <c r="BF33" s="66"/>
      <c r="BG33" s="66"/>
      <c r="BH33" s="66"/>
      <c r="BI33" s="66"/>
      <c r="BJ33" s="61">
        <f aca="true" t="shared" si="1" ref="BJ33:BJ38">AU33*BB33</f>
        <v>0</v>
      </c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2"/>
      <c r="BX33" s="23"/>
      <c r="BY33" s="23"/>
      <c r="BZ33" s="23"/>
    </row>
    <row r="34" spans="5:78" ht="20.25" customHeight="1">
      <c r="E34" s="73"/>
      <c r="F34" s="74"/>
      <c r="G34" s="74"/>
      <c r="H34" s="94"/>
      <c r="I34" s="94"/>
      <c r="J34" s="94"/>
      <c r="K34" s="68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8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3"/>
      <c r="AV34" s="63"/>
      <c r="AW34" s="63"/>
      <c r="AX34" s="63"/>
      <c r="AY34" s="63"/>
      <c r="AZ34" s="63"/>
      <c r="BA34" s="63"/>
      <c r="BB34" s="66"/>
      <c r="BC34" s="66"/>
      <c r="BD34" s="66"/>
      <c r="BE34" s="66"/>
      <c r="BF34" s="66"/>
      <c r="BG34" s="66"/>
      <c r="BH34" s="66"/>
      <c r="BI34" s="66"/>
      <c r="BJ34" s="61">
        <f t="shared" si="1"/>
        <v>0</v>
      </c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2"/>
      <c r="BX34" s="23"/>
      <c r="BY34" s="23"/>
      <c r="BZ34" s="23"/>
    </row>
    <row r="35" spans="5:78" ht="20.25" customHeight="1">
      <c r="E35" s="73"/>
      <c r="F35" s="74"/>
      <c r="G35" s="74"/>
      <c r="H35" s="94"/>
      <c r="I35" s="94"/>
      <c r="J35" s="94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1">
        <f t="shared" si="1"/>
        <v>0</v>
      </c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2"/>
      <c r="BX35" s="23"/>
      <c r="BY35" s="23"/>
      <c r="BZ35" s="23"/>
    </row>
    <row r="36" spans="5:78" ht="20.25" customHeight="1">
      <c r="E36" s="73"/>
      <c r="F36" s="74"/>
      <c r="G36" s="74"/>
      <c r="H36" s="94"/>
      <c r="I36" s="94"/>
      <c r="J36" s="94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1">
        <f t="shared" si="1"/>
        <v>0</v>
      </c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2"/>
      <c r="BX36" s="23"/>
      <c r="BY36" s="23"/>
      <c r="BZ36" s="23"/>
    </row>
    <row r="37" spans="5:78" ht="20.25" customHeight="1">
      <c r="E37" s="73"/>
      <c r="F37" s="74"/>
      <c r="G37" s="74"/>
      <c r="H37" s="94"/>
      <c r="I37" s="94"/>
      <c r="J37" s="94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1">
        <f t="shared" si="1"/>
        <v>0</v>
      </c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2"/>
      <c r="BX37" s="23"/>
      <c r="BY37" s="23"/>
      <c r="BZ37" s="23"/>
    </row>
    <row r="38" spans="5:78" ht="20.25" customHeight="1">
      <c r="E38" s="73"/>
      <c r="F38" s="74"/>
      <c r="G38" s="74"/>
      <c r="H38" s="94"/>
      <c r="I38" s="94"/>
      <c r="J38" s="94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1">
        <f t="shared" si="1"/>
        <v>0</v>
      </c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2"/>
      <c r="BX38" s="23"/>
      <c r="BY38" s="23"/>
      <c r="BZ38" s="23"/>
    </row>
    <row r="39" spans="5:97" ht="20.25" customHeight="1">
      <c r="E39" s="73"/>
      <c r="F39" s="74"/>
      <c r="G39" s="74"/>
      <c r="H39" s="94"/>
      <c r="I39" s="94"/>
      <c r="J39" s="94"/>
      <c r="K39" s="70" t="s">
        <v>32</v>
      </c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105">
        <f>SUM(BJ32:BW38)</f>
        <v>0</v>
      </c>
      <c r="BK39" s="105"/>
      <c r="BL39" s="105"/>
      <c r="BM39" s="105"/>
      <c r="BN39" s="105"/>
      <c r="BO39" s="105"/>
      <c r="BP39" s="105"/>
      <c r="BQ39" s="105"/>
      <c r="BR39" s="105"/>
      <c r="BS39" s="105"/>
      <c r="BT39" s="105"/>
      <c r="BU39" s="105"/>
      <c r="BV39" s="105"/>
      <c r="BW39" s="106"/>
      <c r="BX39" s="23"/>
      <c r="BY39" s="23"/>
      <c r="BZ39" s="23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</row>
    <row r="40" spans="5:78" ht="20.25" customHeight="1">
      <c r="E40" s="73"/>
      <c r="F40" s="74"/>
      <c r="G40" s="74"/>
      <c r="H40" s="116" t="s">
        <v>40</v>
      </c>
      <c r="I40" s="94"/>
      <c r="J40" s="94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8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3"/>
      <c r="AV40" s="63"/>
      <c r="AW40" s="63"/>
      <c r="AX40" s="63"/>
      <c r="AY40" s="63"/>
      <c r="AZ40" s="63"/>
      <c r="BA40" s="63"/>
      <c r="BB40" s="66"/>
      <c r="BC40" s="66"/>
      <c r="BD40" s="66"/>
      <c r="BE40" s="66"/>
      <c r="BF40" s="66"/>
      <c r="BG40" s="66"/>
      <c r="BH40" s="66"/>
      <c r="BI40" s="66"/>
      <c r="BJ40" s="61">
        <f>AU40*BB40</f>
        <v>0</v>
      </c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2"/>
      <c r="BX40" s="23"/>
      <c r="BY40" s="23"/>
      <c r="BZ40" s="23"/>
    </row>
    <row r="41" spans="5:78" ht="20.25" customHeight="1">
      <c r="E41" s="73"/>
      <c r="F41" s="74"/>
      <c r="G41" s="74"/>
      <c r="H41" s="94"/>
      <c r="I41" s="94"/>
      <c r="J41" s="11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1">
        <f>AU41*BB41</f>
        <v>0</v>
      </c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2"/>
      <c r="BX41" s="23"/>
      <c r="BY41" s="23"/>
      <c r="BZ41" s="23"/>
    </row>
    <row r="42" spans="5:78" ht="20.25" customHeight="1">
      <c r="E42" s="73"/>
      <c r="F42" s="74"/>
      <c r="G42" s="74"/>
      <c r="H42" s="94"/>
      <c r="I42" s="94"/>
      <c r="J42" s="11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1">
        <f>AU42*BB42</f>
        <v>0</v>
      </c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2"/>
      <c r="BX42" s="23"/>
      <c r="BY42" s="23"/>
      <c r="BZ42" s="23"/>
    </row>
    <row r="43" spans="5:95" ht="20.25" customHeight="1">
      <c r="E43" s="73"/>
      <c r="F43" s="74"/>
      <c r="G43" s="74"/>
      <c r="H43" s="94"/>
      <c r="I43" s="94"/>
      <c r="J43" s="94"/>
      <c r="K43" s="70" t="s">
        <v>33</v>
      </c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105">
        <f>SUM(BJ40:BW42)</f>
        <v>0</v>
      </c>
      <c r="BK43" s="105"/>
      <c r="BL43" s="105"/>
      <c r="BM43" s="105"/>
      <c r="BN43" s="105"/>
      <c r="BO43" s="105"/>
      <c r="BP43" s="105"/>
      <c r="BQ43" s="105"/>
      <c r="BR43" s="105"/>
      <c r="BS43" s="105"/>
      <c r="BT43" s="105"/>
      <c r="BU43" s="105"/>
      <c r="BV43" s="105"/>
      <c r="BW43" s="106"/>
      <c r="BX43" s="23"/>
      <c r="BY43" s="23"/>
      <c r="BZ43" s="23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</row>
    <row r="44" spans="5:78" ht="20.25" customHeight="1" thickBot="1">
      <c r="E44" s="75"/>
      <c r="F44" s="76"/>
      <c r="G44" s="76"/>
      <c r="H44" s="107" t="s">
        <v>18</v>
      </c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7"/>
      <c r="AV44" s="107"/>
      <c r="AW44" s="107"/>
      <c r="AX44" s="107"/>
      <c r="AY44" s="107"/>
      <c r="AZ44" s="107"/>
      <c r="BA44" s="107"/>
      <c r="BB44" s="107"/>
      <c r="BC44" s="107"/>
      <c r="BD44" s="107"/>
      <c r="BE44" s="107"/>
      <c r="BF44" s="107"/>
      <c r="BG44" s="107"/>
      <c r="BH44" s="107"/>
      <c r="BI44" s="108"/>
      <c r="BJ44" s="109">
        <f>BJ39+BJ43</f>
        <v>0</v>
      </c>
      <c r="BK44" s="110"/>
      <c r="BL44" s="111"/>
      <c r="BM44" s="111"/>
      <c r="BN44" s="111"/>
      <c r="BO44" s="111"/>
      <c r="BP44" s="111"/>
      <c r="BQ44" s="111"/>
      <c r="BR44" s="111"/>
      <c r="BS44" s="111"/>
      <c r="BT44" s="111"/>
      <c r="BU44" s="111"/>
      <c r="BV44" s="111"/>
      <c r="BW44" s="112"/>
      <c r="BX44" s="23"/>
      <c r="BY44" s="23"/>
      <c r="BZ44" s="23"/>
    </row>
    <row r="45" spans="5:75" ht="20.25" customHeight="1" thickBot="1">
      <c r="E45" s="113" t="s">
        <v>19</v>
      </c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114"/>
      <c r="AK45" s="114"/>
      <c r="AL45" s="114"/>
      <c r="AM45" s="114"/>
      <c r="AN45" s="114"/>
      <c r="AO45" s="114"/>
      <c r="AP45" s="114"/>
      <c r="AQ45" s="114"/>
      <c r="AR45" s="114"/>
      <c r="AS45" s="114"/>
      <c r="AT45" s="114"/>
      <c r="AU45" s="114"/>
      <c r="AV45" s="114"/>
      <c r="AW45" s="114"/>
      <c r="AX45" s="114"/>
      <c r="AY45" s="114"/>
      <c r="AZ45" s="114"/>
      <c r="BA45" s="114"/>
      <c r="BB45" s="114"/>
      <c r="BC45" s="114"/>
      <c r="BD45" s="114"/>
      <c r="BE45" s="114"/>
      <c r="BF45" s="114"/>
      <c r="BG45" s="114"/>
      <c r="BH45" s="114"/>
      <c r="BI45" s="115"/>
      <c r="BJ45" s="101">
        <f>BJ31+BJ44</f>
        <v>0</v>
      </c>
      <c r="BK45" s="102"/>
      <c r="BL45" s="103"/>
      <c r="BM45" s="103"/>
      <c r="BN45" s="103"/>
      <c r="BO45" s="103"/>
      <c r="BP45" s="103"/>
      <c r="BQ45" s="103"/>
      <c r="BR45" s="103"/>
      <c r="BS45" s="103"/>
      <c r="BT45" s="103"/>
      <c r="BU45" s="103"/>
      <c r="BV45" s="103"/>
      <c r="BW45" s="104"/>
    </row>
    <row r="46" spans="5:75" ht="17.25" customHeight="1">
      <c r="E46" s="27"/>
      <c r="F46" s="34" t="s">
        <v>41</v>
      </c>
      <c r="G46" s="27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9"/>
      <c r="BK46" s="29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</row>
    <row r="47" spans="5:75" ht="16.5" customHeight="1"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9"/>
      <c r="BK47" s="29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</row>
    <row r="48" spans="5:75" ht="25.5" customHeight="1">
      <c r="E48" s="31" t="s">
        <v>39</v>
      </c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9"/>
      <c r="BK48" s="29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</row>
    <row r="49" spans="5:130" ht="25.5" customHeight="1">
      <c r="E49" s="156" t="s">
        <v>34</v>
      </c>
      <c r="F49" s="156"/>
      <c r="G49" s="156"/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7">
        <f>BJ26+BJ39</f>
        <v>0</v>
      </c>
      <c r="X49" s="158"/>
      <c r="Y49" s="158"/>
      <c r="Z49" s="158"/>
      <c r="AA49" s="158"/>
      <c r="AB49" s="158"/>
      <c r="AC49" s="158"/>
      <c r="AD49" s="158"/>
      <c r="AE49" s="158"/>
      <c r="AF49" s="158"/>
      <c r="AG49" s="158"/>
      <c r="AH49" s="158"/>
      <c r="AI49" s="158"/>
      <c r="AJ49" s="158"/>
      <c r="AK49" s="159" t="s">
        <v>0</v>
      </c>
      <c r="AL49" s="160"/>
      <c r="AM49" s="156" t="s">
        <v>35</v>
      </c>
      <c r="AN49" s="156"/>
      <c r="AO49" s="156"/>
      <c r="AP49" s="156"/>
      <c r="AQ49" s="156"/>
      <c r="AR49" s="156"/>
      <c r="AS49" s="156"/>
      <c r="AT49" s="156"/>
      <c r="AU49" s="156"/>
      <c r="AV49" s="156"/>
      <c r="AW49" s="156"/>
      <c r="AX49" s="156"/>
      <c r="AY49" s="156"/>
      <c r="AZ49" s="156"/>
      <c r="BA49" s="156"/>
      <c r="BB49" s="156"/>
      <c r="BC49" s="156"/>
      <c r="BD49" s="156"/>
      <c r="BE49" s="156"/>
      <c r="BF49" s="156"/>
      <c r="BG49" s="156"/>
      <c r="BH49" s="156"/>
      <c r="BI49" s="161"/>
      <c r="BJ49" s="162">
        <f>(BJ43+BJ30)</f>
        <v>0</v>
      </c>
      <c r="BK49" s="163"/>
      <c r="BL49" s="163"/>
      <c r="BM49" s="163"/>
      <c r="BN49" s="163"/>
      <c r="BO49" s="163"/>
      <c r="BP49" s="163"/>
      <c r="BQ49" s="163"/>
      <c r="BR49" s="163"/>
      <c r="BS49" s="163"/>
      <c r="BT49" s="163"/>
      <c r="BU49" s="163"/>
      <c r="BV49" s="159" t="s">
        <v>0</v>
      </c>
      <c r="BW49" s="160"/>
      <c r="BX49" s="8"/>
      <c r="BY49" s="8"/>
      <c r="BZ49" s="8"/>
      <c r="CA49" s="8"/>
      <c r="CB49" s="8"/>
      <c r="CC49" s="8"/>
      <c r="DY49" s="44">
        <f>W49</f>
        <v>0</v>
      </c>
      <c r="DZ49" s="44">
        <f>BJ49</f>
        <v>0</v>
      </c>
    </row>
    <row r="50" spans="5:80" ht="29.25" customHeight="1">
      <c r="E50" s="95" t="s">
        <v>20</v>
      </c>
      <c r="F50" s="95"/>
      <c r="G50" s="95"/>
      <c r="H50" s="32" t="s">
        <v>21</v>
      </c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N50" s="32"/>
      <c r="BO50" s="33" t="s">
        <v>25</v>
      </c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/>
    </row>
    <row r="51" ht="23.25" customHeight="1"/>
  </sheetData>
  <sheetProtection/>
  <mergeCells count="177">
    <mergeCell ref="BJ49:BU49"/>
    <mergeCell ref="E45:BI45"/>
    <mergeCell ref="BJ45:BW45"/>
    <mergeCell ref="H40:J43"/>
    <mergeCell ref="K40:AB40"/>
    <mergeCell ref="AC40:AT40"/>
    <mergeCell ref="BJ42:BW42"/>
    <mergeCell ref="BV49:BW49"/>
    <mergeCell ref="BJ43:BW43"/>
    <mergeCell ref="H44:BI44"/>
    <mergeCell ref="E50:G50"/>
    <mergeCell ref="E49:V49"/>
    <mergeCell ref="W49:AJ49"/>
    <mergeCell ref="AK49:AL49"/>
    <mergeCell ref="AM49:BI49"/>
    <mergeCell ref="K42:AB42"/>
    <mergeCell ref="AC42:AT42"/>
    <mergeCell ref="AU42:BA42"/>
    <mergeCell ref="BB42:BI42"/>
    <mergeCell ref="K43:BI43"/>
    <mergeCell ref="BJ44:BW44"/>
    <mergeCell ref="AU40:BA40"/>
    <mergeCell ref="BB40:BI40"/>
    <mergeCell ref="BJ40:BW40"/>
    <mergeCell ref="K41:AB41"/>
    <mergeCell ref="AC41:AT41"/>
    <mergeCell ref="AU41:BA41"/>
    <mergeCell ref="BB41:BI41"/>
    <mergeCell ref="BJ41:BW41"/>
    <mergeCell ref="K38:AB38"/>
    <mergeCell ref="AC38:AT38"/>
    <mergeCell ref="AU38:BA38"/>
    <mergeCell ref="BB38:BI38"/>
    <mergeCell ref="BJ38:BW38"/>
    <mergeCell ref="K39:BI39"/>
    <mergeCell ref="BJ39:BW39"/>
    <mergeCell ref="K36:AB36"/>
    <mergeCell ref="AC36:AT36"/>
    <mergeCell ref="AU36:BA36"/>
    <mergeCell ref="BB36:BI36"/>
    <mergeCell ref="BJ36:BW36"/>
    <mergeCell ref="K37:AB37"/>
    <mergeCell ref="AC37:AT37"/>
    <mergeCell ref="AU37:BA37"/>
    <mergeCell ref="BB37:BI37"/>
    <mergeCell ref="BJ37:BW37"/>
    <mergeCell ref="K34:AB34"/>
    <mergeCell ref="AC34:AT34"/>
    <mergeCell ref="AU34:BA34"/>
    <mergeCell ref="BB34:BI34"/>
    <mergeCell ref="BJ34:BW34"/>
    <mergeCell ref="K35:AB35"/>
    <mergeCell ref="AC35:AT35"/>
    <mergeCell ref="AU35:BA35"/>
    <mergeCell ref="BB35:BI35"/>
    <mergeCell ref="BJ35:BW35"/>
    <mergeCell ref="BJ32:BW32"/>
    <mergeCell ref="K33:AB33"/>
    <mergeCell ref="AC33:AT33"/>
    <mergeCell ref="AU33:BA33"/>
    <mergeCell ref="BB33:BI33"/>
    <mergeCell ref="BJ33:BW33"/>
    <mergeCell ref="K30:BI30"/>
    <mergeCell ref="BJ30:BW30"/>
    <mergeCell ref="H31:BI31"/>
    <mergeCell ref="BJ31:BW31"/>
    <mergeCell ref="E32:G44"/>
    <mergeCell ref="H32:J39"/>
    <mergeCell ref="K32:AB32"/>
    <mergeCell ref="AC32:AT32"/>
    <mergeCell ref="AU32:BA32"/>
    <mergeCell ref="BB32:BI32"/>
    <mergeCell ref="BJ28:BW28"/>
    <mergeCell ref="K29:AB29"/>
    <mergeCell ref="AC29:AT29"/>
    <mergeCell ref="AU29:BA29"/>
    <mergeCell ref="BB29:BI29"/>
    <mergeCell ref="BJ29:BW29"/>
    <mergeCell ref="H27:J30"/>
    <mergeCell ref="K27:AB27"/>
    <mergeCell ref="AC27:AT27"/>
    <mergeCell ref="AU27:BA27"/>
    <mergeCell ref="BB27:BI27"/>
    <mergeCell ref="BJ27:BW27"/>
    <mergeCell ref="K28:AB28"/>
    <mergeCell ref="AC28:AT28"/>
    <mergeCell ref="AU28:BA28"/>
    <mergeCell ref="BB28:BI28"/>
    <mergeCell ref="K25:AB25"/>
    <mergeCell ref="AC25:AT25"/>
    <mergeCell ref="AU25:BA25"/>
    <mergeCell ref="BB25:BI25"/>
    <mergeCell ref="BJ25:BW25"/>
    <mergeCell ref="K26:BI26"/>
    <mergeCell ref="BJ26:BW26"/>
    <mergeCell ref="K23:AB23"/>
    <mergeCell ref="AC23:AT23"/>
    <mergeCell ref="AU23:BA23"/>
    <mergeCell ref="BB23:BI23"/>
    <mergeCell ref="BJ23:BW23"/>
    <mergeCell ref="K24:AB24"/>
    <mergeCell ref="AC24:AT24"/>
    <mergeCell ref="AU24:BA24"/>
    <mergeCell ref="BB24:BI24"/>
    <mergeCell ref="BJ24:BW24"/>
    <mergeCell ref="K21:AB21"/>
    <mergeCell ref="AC21:AT21"/>
    <mergeCell ref="AU21:BA21"/>
    <mergeCell ref="BB21:BI21"/>
    <mergeCell ref="BJ21:BW21"/>
    <mergeCell ref="K22:AB22"/>
    <mergeCell ref="AC22:AT22"/>
    <mergeCell ref="AU22:BA22"/>
    <mergeCell ref="BB22:BI22"/>
    <mergeCell ref="BJ22:BW22"/>
    <mergeCell ref="K19:AB19"/>
    <mergeCell ref="AC19:AT19"/>
    <mergeCell ref="AU19:BA19"/>
    <mergeCell ref="BB19:BI19"/>
    <mergeCell ref="BJ19:BW19"/>
    <mergeCell ref="K20:AB20"/>
    <mergeCell ref="AC20:AT20"/>
    <mergeCell ref="AU20:BA20"/>
    <mergeCell ref="BB20:BI20"/>
    <mergeCell ref="BJ20:BW20"/>
    <mergeCell ref="BB17:BI17"/>
    <mergeCell ref="BJ17:BW17"/>
    <mergeCell ref="K18:AB18"/>
    <mergeCell ref="AC18:AT18"/>
    <mergeCell ref="AU18:BA18"/>
    <mergeCell ref="BB18:BI18"/>
    <mergeCell ref="BJ18:BW18"/>
    <mergeCell ref="E16:AB16"/>
    <mergeCell ref="AC16:AT16"/>
    <mergeCell ref="AU16:BA16"/>
    <mergeCell ref="BB16:BI16"/>
    <mergeCell ref="BJ16:BW16"/>
    <mergeCell ref="E17:G31"/>
    <mergeCell ref="H17:J26"/>
    <mergeCell ref="K17:AB17"/>
    <mergeCell ref="AC17:AT17"/>
    <mergeCell ref="AU17:BA17"/>
    <mergeCell ref="G13:Q13"/>
    <mergeCell ref="R13:AF13"/>
    <mergeCell ref="AM13:AV13"/>
    <mergeCell ref="AW13:BW13"/>
    <mergeCell ref="AM14:AV14"/>
    <mergeCell ref="AW14:BW14"/>
    <mergeCell ref="F14:AJ14"/>
    <mergeCell ref="G11:Q11"/>
    <mergeCell ref="R11:AF11"/>
    <mergeCell ref="AM11:AV11"/>
    <mergeCell ref="AW11:BW11"/>
    <mergeCell ref="G12:Q12"/>
    <mergeCell ref="R12:AF12"/>
    <mergeCell ref="AM12:AV12"/>
    <mergeCell ref="AW12:BW12"/>
    <mergeCell ref="G8:M8"/>
    <mergeCell ref="N8:AD8"/>
    <mergeCell ref="AE8:AG8"/>
    <mergeCell ref="AL8:AU8"/>
    <mergeCell ref="AV8:BX8"/>
    <mergeCell ref="G9:M9"/>
    <mergeCell ref="N9:AD9"/>
    <mergeCell ref="AE9:AG9"/>
    <mergeCell ref="AL9:AU9"/>
    <mergeCell ref="AV9:BX9"/>
    <mergeCell ref="BF2:BX2"/>
    <mergeCell ref="F3:BA3"/>
    <mergeCell ref="F4:L4"/>
    <mergeCell ref="M4:AP4"/>
    <mergeCell ref="E6:BW6"/>
    <mergeCell ref="G7:M7"/>
    <mergeCell ref="N7:AD7"/>
    <mergeCell ref="AE7:AG7"/>
    <mergeCell ref="AL7:AU7"/>
    <mergeCell ref="AV7:BX7"/>
  </mergeCells>
  <dataValidations count="1">
    <dataValidation allowBlank="1" showInputMessage="1" showErrorMessage="1" imeMode="off" sqref="AU40:BI42 N7:AD9 AU17:BI25 AU27:BI29 AU32:BI38 BK17:BW48 BJ17:BJ49"/>
  </dataValidations>
  <printOptions horizontalCentered="1" verticalCentered="1"/>
  <pageMargins left="0" right="0" top="0" bottom="0" header="0.2362204724409449" footer="0.1968503937007874"/>
  <pageSetup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j-hayashi</dc:creator>
  <cp:keywords/>
  <dc:description/>
  <cp:lastModifiedBy>吉田 公</cp:lastModifiedBy>
  <cp:lastPrinted>2023-06-22T05:06:56Z</cp:lastPrinted>
  <dcterms:created xsi:type="dcterms:W3CDTF">2013-03-14T01:42:07Z</dcterms:created>
  <dcterms:modified xsi:type="dcterms:W3CDTF">2023-06-28T05:02:58Z</dcterms:modified>
  <cp:category/>
  <cp:version/>
  <cp:contentType/>
  <cp:contentStatus/>
</cp:coreProperties>
</file>